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2024\ITSSAT FEB2024\R1\"/>
    </mc:Choice>
  </mc:AlternateContent>
  <xr:revisionPtr revIDLastSave="0" documentId="8_{752415E9-49FC-41D8-ACD8-AFF34AE2BDD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0" l="1"/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<sst xmlns="http://schemas.openxmlformats.org/spreadsheetml/2006/main" count="236" uniqueCount="45">
  <si>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</si>
  <si>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</si>
  <si>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</si>
  <si>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</si>
  <si>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</si>
  <si>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</si>
  <si>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</si>
  <si>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</si>
  <si>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</si>
  <si>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</si>
  <si>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</si>
  <si>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</si>
  <si>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</si>
  <si>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</si>
  <si>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</si>
  <si>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</si>
  <si>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</si>
  <si>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</si>
  <si>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</si>
  <si>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</si>
  <si>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</si>
  <si>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</si>
  <si>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</si>
  <si>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</si>
  <si>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</si>
  <si>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</si>
  <si>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</si>
  <si>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</si>
  <si>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</si>
  <si>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</si>
  <si>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</si>
  <si>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</si>
  <si>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</si>
  <si>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</si>
  <si>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MII. ESTEBAN DOMINGUEZ FISCAL</t>
  </si>
  <si>
    <t>602A</t>
  </si>
  <si>
    <t>DISEÑO E INGENIERÍA ASISTIDO
POR COMPUTADORA</t>
  </si>
  <si>
    <t>602B</t>
  </si>
  <si>
    <t>FORMULACION Y EVAL DE PROYECTOS</t>
  </si>
  <si>
    <t>802A</t>
  </si>
  <si>
    <t>MECANICA DE FLUIDOS</t>
  </si>
  <si>
    <t>402A</t>
  </si>
  <si>
    <t>DIBUJO ELECTROMECÁNICO</t>
  </si>
  <si>
    <t>202B</t>
  </si>
  <si>
    <t>FEB - JUN,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</si>
</sst>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2" zoomScale="85" zoomScaleNormal="85" zoomScaleSheetLayoutView="100" workbookViewId="0">
      <selection activeCell="E18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7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7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7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  <c r="Q15" s="11">
        <f>12/13</f>
        <v>0.92307692307692313</v>
      </c>
    </row>
    <row r="16" spans="1:17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/>
      <c r="H28" s="18"/>
      <c r="I28" s="17">
        <f t="shared" ref="I28" si="0">(E28-SUM(F28:G28))-K28</f>
        <v>113</v>
      </c>
      <c r="J28" s="18"/>
      <c r="K28" s="17">
        <f>SUM(K14:K27)</f>
        <v>0</v>
      </c>
      <c r="L28" s="18">
        <f t="shared" ref="L14: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JUN, 2024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113</v>
      </c>
      <c r="J28" s="18">
        <f t="shared" ref="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8"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JUN, 2024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21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113</v>
      </c>
      <c r="F25" s="17">
        <f>SUM(F14:F24)</f>
        <v>0</v>
      </c>
      <c r="G25" s="17">
        <f>SUM(G14:G24)</f>
        <v>0</v>
      </c>
      <c r="H25" s="18">
        <f>SUM(F25:G25)/E25</f>
        <v>0</v>
      </c>
      <c r="I25" s="17">
        <f t="shared" ref="I25" si="0">(E25-SUM(F25:G25))-K25</f>
        <v>113</v>
      </c>
      <c r="J25" s="18">
        <f t="shared" ref="J25" si="1">I25/E25</f>
        <v>1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MII. GUILLERMO PALACIOS PITALUA</v>
      </c>
      <c r="C34" s="40"/>
      <c r="D34" s="40"/>
      <c r="E34" s="13"/>
      <c r="F34" s="13"/>
      <c r="G34" s="40"/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JUN, 2024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113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 - JUN, 2024</v>
      </c>
      <c r="M8" s="34"/>
      <c r="N8" s="34"/>
    </row>
    <row r="10" spans="1:14" x14ac:dyDescent="0.2">
      <c r="A10" s="4" t="s">
        <v>8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/>
      <c r="C14" s="9" t="s">
        <v>35</v>
      </c>
      <c r="D14" s="9" t="s">
        <v>32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36</v>
      </c>
      <c r="B15" s="9"/>
      <c r="C15" s="9" t="s">
        <v>37</v>
      </c>
      <c r="D15" s="9" t="s">
        <v>32</v>
      </c>
      <c r="E15" s="9">
        <v>12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38</v>
      </c>
      <c r="B16" s="9"/>
      <c r="C16" s="9" t="s">
        <v>39</v>
      </c>
      <c r="D16" s="9" t="s">
        <v>32</v>
      </c>
      <c r="E16" s="9">
        <v>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40</v>
      </c>
      <c r="B17" s="9"/>
      <c r="C17" s="9" t="s">
        <v>41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0">(E28-SUM(F28:G28))-K28</f>
        <v>113</v>
      </c>
      <c r="J28" s="18">
        <f t="shared" ref="J14:J28" si="1">I28/E28</f>
        <v>1</v>
      </c>
      <c r="K28" s="17">
        <f>SUM(K14:K27)</f>
        <v>0</v>
      </c>
      <c r="L28" s="18">
        <f t="shared" ref="L14: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2024-03-15T19:35:46Z</dcterms:modified>
  <cp:category/>
  <cp:contentStatus/>
</cp:coreProperties>
</file>