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3\"/>
    </mc:Choice>
  </mc:AlternateContent>
  <xr:revisionPtr revIDLastSave="0" documentId="13_ncr:1_{910BEBEE-2C37-4E50-A225-8D4EE858FCF6}" xr6:coauthVersionLast="47" xr6:coauthVersionMax="47" xr10:uidLastSave="{00000000-0000-0000-0000-000000000000}"/>
  <bookViews>
    <workbookView xWindow="780" yWindow="780" windowWidth="15150" windowHeight="1072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8" i="25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<sst xmlns="http://schemas.openxmlformats.org/spreadsheetml/2006/main" count="298" uniqueCount="49">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</sst>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44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7"/>
      <c r="G14" s="7"/>
      <c r="H14" s="21"/>
      <c r="I14" s="21"/>
      <c r="J14" s="21"/>
      <c r="K14" s="21"/>
      <c r="L14" s="21"/>
      <c r="M14" s="21"/>
      <c r="N14" s="22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SUM(E15:E27)</f>
        <v>87</v>
      </c>
      <c r="F28" s="17">
        <f>SUM(F15:F27)</f>
        <v>0</v>
      </c>
      <c r="G28" s="17"/>
      <c r="H28" s="18"/>
      <c r="I28" s="17">
        <f t="shared" ref="I28" si="0">(E28-SUM(F28:G28))-K28</f>
        <v>87</v>
      </c>
      <c r="J28" s="18"/>
      <c r="K28" s="17">
        <f>SUM(K15:K27)</f>
        <v>0</v>
      </c>
      <c r="L28" s="18">
        <f t="shared" ref="L28" si="1">K28/E28</f>
        <v>0</v>
      </c>
      <c r="M28" s="17" t="e">
        <f>AVERAGE(M15:M27)</f>
        <v>#DIV/0!</v>
      </c>
      <c r="N28" s="19" t="e">
        <f>AVERAGE(N15:N27)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 t="s">
        <v>21</v>
      </c>
      <c r="C14" s="9" t="s">
        <v>35</v>
      </c>
      <c r="D14" s="9" t="s">
        <v>32</v>
      </c>
      <c r="E14" s="9">
        <v>26</v>
      </c>
      <c r="F14" s="7">
        <v>24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45</v>
      </c>
      <c r="C15" s="9" t="s">
        <v>35</v>
      </c>
      <c r="D15" s="9" t="s">
        <v>32</v>
      </c>
      <c r="E15" s="9">
        <v>26</v>
      </c>
      <c r="F15" s="7">
        <v>20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8" t="s">
        <v>36</v>
      </c>
      <c r="B16" s="9" t="s">
        <v>46</v>
      </c>
      <c r="C16" s="9" t="s">
        <v>35</v>
      </c>
      <c r="D16" s="9" t="s">
        <v>32</v>
      </c>
      <c r="E16" s="9">
        <v>26</v>
      </c>
      <c r="F16" s="9">
        <v>21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8" t="s">
        <v>36</v>
      </c>
      <c r="B17" s="9" t="s">
        <v>21</v>
      </c>
      <c r="C17" s="9" t="s">
        <v>37</v>
      </c>
      <c r="D17" s="9" t="s">
        <v>32</v>
      </c>
      <c r="E17" s="9">
        <v>12</v>
      </c>
      <c r="F17" s="9">
        <v>6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8" t="s">
        <v>36</v>
      </c>
      <c r="B18" s="9" t="s">
        <v>45</v>
      </c>
      <c r="C18" s="9" t="s">
        <v>37</v>
      </c>
      <c r="D18" s="9" t="s">
        <v>32</v>
      </c>
      <c r="E18" s="9">
        <v>12</v>
      </c>
      <c r="F18" s="9">
        <v>8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ht="25.5" x14ac:dyDescent="0.2">
      <c r="A19" s="8" t="s">
        <v>36</v>
      </c>
      <c r="B19" s="9" t="s">
        <v>46</v>
      </c>
      <c r="C19" s="9" t="s">
        <v>37</v>
      </c>
      <c r="D19" s="9" t="s">
        <v>32</v>
      </c>
      <c r="E19" s="9">
        <v>12</v>
      </c>
      <c r="F19" s="9">
        <v>9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38</v>
      </c>
      <c r="B20" s="9" t="s">
        <v>21</v>
      </c>
      <c r="C20" s="9" t="s">
        <v>39</v>
      </c>
      <c r="D20" s="9" t="s">
        <v>32</v>
      </c>
      <c r="E20" s="9">
        <v>8</v>
      </c>
      <c r="F20" s="9">
        <v>3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 t="s">
        <v>38</v>
      </c>
      <c r="B21" s="9" t="s">
        <v>45</v>
      </c>
      <c r="C21" s="9" t="s">
        <v>39</v>
      </c>
      <c r="D21" s="9" t="s">
        <v>32</v>
      </c>
      <c r="E21" s="9">
        <v>8</v>
      </c>
      <c r="F21" s="9">
        <v>3</v>
      </c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 t="s">
        <v>40</v>
      </c>
      <c r="B22" s="9" t="s">
        <v>21</v>
      </c>
      <c r="C22" s="9" t="s">
        <v>41</v>
      </c>
      <c r="D22" s="9" t="s">
        <v>32</v>
      </c>
      <c r="E22" s="9">
        <v>33</v>
      </c>
      <c r="F22" s="9">
        <v>23</v>
      </c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 t="s">
        <v>40</v>
      </c>
      <c r="B23" s="9" t="s">
        <v>45</v>
      </c>
      <c r="C23" s="9" t="s">
        <v>41</v>
      </c>
      <c r="D23" s="9" t="s">
        <v>32</v>
      </c>
      <c r="E23" s="9">
        <v>33</v>
      </c>
      <c r="F23" s="9">
        <v>22</v>
      </c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 t="s">
        <v>42</v>
      </c>
      <c r="B24" s="9" t="s">
        <v>21</v>
      </c>
      <c r="C24" s="9" t="s">
        <v>43</v>
      </c>
      <c r="D24" s="9" t="s">
        <v>32</v>
      </c>
      <c r="E24" s="9">
        <v>34</v>
      </c>
      <c r="F24" s="9">
        <v>23</v>
      </c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 t="s">
        <v>42</v>
      </c>
      <c r="B25" s="9" t="s">
        <v>45</v>
      </c>
      <c r="C25" s="9" t="s">
        <v>43</v>
      </c>
      <c r="D25" s="9" t="s">
        <v>32</v>
      </c>
      <c r="E25" s="9">
        <v>34</v>
      </c>
      <c r="F25" s="9">
        <v>22</v>
      </c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 t="s">
        <v>42</v>
      </c>
      <c r="B26" s="9" t="s">
        <v>46</v>
      </c>
      <c r="C26" s="9" t="s">
        <v>43</v>
      </c>
      <c r="D26" s="9" t="s">
        <v>32</v>
      </c>
      <c r="E26" s="9">
        <v>34</v>
      </c>
      <c r="F26" s="9">
        <v>10</v>
      </c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298</v>
      </c>
      <c r="F28" s="17">
        <f>SUM(F14:F27)</f>
        <v>194</v>
      </c>
      <c r="G28" s="17">
        <f>SUM(G14:G27)</f>
        <v>0</v>
      </c>
      <c r="H28" s="18">
        <f>SUM(F28:G28)/E28</f>
        <v>0.65100671140939592</v>
      </c>
      <c r="I28" s="17">
        <f t="shared" ref="I28" si="0">(E28-SUM(F28:G28))-K28</f>
        <v>104</v>
      </c>
      <c r="J28" s="18">
        <f t="shared" ref="J28" si="1">I28/E28</f>
        <v>0.34899328859060402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topLeftCell="A10" zoomScale="85" zoomScaleNormal="85" zoomScaleSheetLayoutView="100" workbookViewId="0">
      <selection activeCell="A14" sqref="A14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 t="s">
        <v>47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47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 t="s">
        <v>46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38</v>
      </c>
      <c r="B17" s="9" t="s">
        <v>47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40</v>
      </c>
      <c r="B18" s="9" t="s">
        <v>46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 t="s">
        <v>40</v>
      </c>
      <c r="B19" s="9" t="s">
        <v>47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40</v>
      </c>
      <c r="B20" s="9" t="s">
        <v>48</v>
      </c>
      <c r="C20" s="9" t="s">
        <v>41</v>
      </c>
      <c r="D20" s="9" t="s">
        <v>32</v>
      </c>
      <c r="E20" s="9">
        <v>33</v>
      </c>
      <c r="F20" s="9">
        <v>33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 t="s">
        <v>42</v>
      </c>
      <c r="B21" s="9" t="s">
        <v>47</v>
      </c>
      <c r="C21" s="9" t="s">
        <v>43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 t="s">
        <v>42</v>
      </c>
      <c r="B22" s="9" t="s">
        <v>48</v>
      </c>
      <c r="C22" s="9" t="s">
        <v>43</v>
      </c>
      <c r="D22" s="9" t="s">
        <v>32</v>
      </c>
      <c r="E22" s="9">
        <v>34</v>
      </c>
      <c r="F22" s="9">
        <v>34</v>
      </c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221</v>
      </c>
      <c r="F25" s="17">
        <f>SUM(F14:F24)</f>
        <v>221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3" t="e">
        <v>#REF!</v>
      </c>
      <c r="B32" s="23"/>
      <c r="C32" s="6"/>
      <c r="E32" s="23"/>
      <c r="F32" s="23"/>
      <c r="G32" s="23"/>
      <c r="H32" s="23"/>
    </row>
    <row r="33" spans="2:10" hidden="1" x14ac:dyDescent="0.2"/>
    <row r="34" spans="2:10" ht="45" customHeight="1" x14ac:dyDescent="0.2">
      <c r="B34" s="24" t="str">
        <f>B10</f>
        <v>MII. GUILLERMO PALACIOS PITALUA</v>
      </c>
      <c r="C34" s="24"/>
      <c r="D34" s="24"/>
      <c r="E34" s="13"/>
      <c r="F34" s="13"/>
      <c r="G34" s="24" t="s">
        <v>34</v>
      </c>
      <c r="H34" s="24"/>
      <c r="I34" s="24"/>
      <c r="J34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N33" sqref="N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 - JUN, 2024</v>
      </c>
      <c r="M8" s="30"/>
      <c r="N8" s="30"/>
    </row>
    <row r="10" spans="1:14" x14ac:dyDescent="0.2">
      <c r="A10" s="4" t="s">
        <v>8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2024-06-14T16:05:38Z</dcterms:modified>
  <cp:category/>
  <cp:contentStatus/>
</cp:coreProperties>
</file>