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3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6" i="1"/>
  <c r="Q25" i="1" l="1"/>
  <c r="Q24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O58" i="5" l="1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35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<sst xmlns="http://schemas.openxmlformats.org/spreadsheetml/2006/main" count="302" uniqueCount="222">
  <si>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</si>
  <si>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</si>
  <si>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</si>
  <si>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</si>
  <si>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</si>
  <si>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</si>
  <si>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</si>
  <si>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</si>
  <si>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</si>
  <si>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</si>
  <si>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</si>
  <si>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</si>
  <si>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</si>
  <si>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</si>
  <si>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</si>
  <si>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</si>
  <si>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</si>
  <si>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</si>
  <si>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</si>
  <si>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</si>
  <si>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</si>
  <si>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</si>
  <si>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</si>
  <si>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</si>
  <si>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</si>
  <si>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</si>
  <si>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EUACIONES DIFERENCIALES</t>
  </si>
  <si>
    <t>FEBRERO - JUNIO 2024</t>
  </si>
  <si>
    <t>402 - A</t>
  </si>
  <si>
    <t>406 - A</t>
  </si>
  <si>
    <t>406 - B</t>
  </si>
  <si>
    <t>202 - A</t>
  </si>
  <si>
    <t>221u0348</t>
  </si>
  <si>
    <t>williams alvarado cuazozon</t>
  </si>
  <si>
    <t>221u0356</t>
  </si>
  <si>
    <t>Fatima Leilany Catemaxca Quinto</t>
  </si>
  <si>
    <t>221u0364</t>
  </si>
  <si>
    <t>pedro yahir cocuyo abrajan</t>
  </si>
  <si>
    <t>221u0358</t>
  </si>
  <si>
    <t>221u0373</t>
  </si>
  <si>
    <t>Maria de Jesus Gonzalez Cruz</t>
  </si>
  <si>
    <t>221u0374</t>
  </si>
  <si>
    <t>America Aabigail Gracia Martinez</t>
  </si>
  <si>
    <t>221u0378</t>
  </si>
  <si>
    <t>Lopez Cervantes Eva Estrella</t>
  </si>
  <si>
    <t>221u0381</t>
  </si>
  <si>
    <t>Mantilla Mantilla Ramsès</t>
  </si>
  <si>
    <t>221u0384</t>
  </si>
  <si>
    <t>Maza Jimenez Michel Alexis</t>
  </si>
  <si>
    <t>221u0389</t>
  </si>
  <si>
    <t>D</t>
  </si>
  <si>
    <t>231U0129</t>
  </si>
  <si>
    <t xml:space="preserve">Salvador Tom Paredes </t>
  </si>
  <si>
    <t>231U0114</t>
  </si>
  <si>
    <t xml:space="preserve">Julio Antonio Malaga Temich </t>
  </si>
  <si>
    <t>231u0606</t>
  </si>
  <si>
    <t>OrtizLucio A leida Maria</t>
  </si>
  <si>
    <t>231u0131</t>
  </si>
  <si>
    <t>Toto Moto Jaime</t>
  </si>
  <si>
    <t>231u0106</t>
  </si>
  <si>
    <t>Espinosa Palacio Alberto</t>
  </si>
  <si>
    <t>231u0095</t>
  </si>
  <si>
    <t>Carrion Tenorio Roberto</t>
  </si>
  <si>
    <t xml:space="preserve">gael chacha chagala </t>
  </si>
  <si>
    <t>231u0097</t>
  </si>
  <si>
    <t>231u0112</t>
  </si>
  <si>
    <t>hernandez cardoza xochitl</t>
  </si>
  <si>
    <t>contreras martinez carla viviana</t>
  </si>
  <si>
    <t>231u0099</t>
  </si>
  <si>
    <t xml:space="preserve">Linares Martinez Noel Giovani </t>
  </si>
  <si>
    <t>231u0100</t>
  </si>
  <si>
    <t>Hector Emmanuel Cruz Chima</t>
  </si>
  <si>
    <t>231u0102</t>
  </si>
  <si>
    <t>angel zid cruz salazar</t>
  </si>
  <si>
    <t>231u0118</t>
  </si>
  <si>
    <t xml:space="preserve">jose angel mendoza sinta </t>
  </si>
  <si>
    <t>231U0086</t>
  </si>
  <si>
    <t>angeles abrajan cortes</t>
  </si>
  <si>
    <t>231U0107</t>
  </si>
  <si>
    <t>oscar alejandro garcia munguia</t>
  </si>
  <si>
    <t>231U0582</t>
  </si>
  <si>
    <t>231u0135</t>
  </si>
  <si>
    <t>Joaquin Didi Villegas Mil</t>
  </si>
  <si>
    <t>231u0091</t>
  </si>
  <si>
    <t>Carlos Antonio Cancino Chiguil.</t>
  </si>
  <si>
    <t>231u0605</t>
  </si>
  <si>
    <t xml:space="preserve">Ivan de Jesus Ortega Escalera </t>
  </si>
  <si>
    <t>231u0088</t>
  </si>
  <si>
    <t>Evan Zahid Barreto Garcia</t>
  </si>
  <si>
    <t>231u0124</t>
  </si>
  <si>
    <t>luis angel quino victorio</t>
  </si>
  <si>
    <t>231u0640</t>
  </si>
  <si>
    <t xml:space="preserve">ana ali santos teodoro </t>
  </si>
  <si>
    <t>231U0110</t>
  </si>
  <si>
    <t>carlos javier hernandez lazaro</t>
  </si>
  <si>
    <t>231u0122</t>
  </si>
  <si>
    <t>Javier Josimar Polito Escribano</t>
  </si>
  <si>
    <t>231u0116</t>
  </si>
  <si>
    <t>martinez santos bryan de jesus</t>
  </si>
  <si>
    <t>231u0119</t>
  </si>
  <si>
    <t xml:space="preserve">juan pablo oliveras chagala </t>
  </si>
  <si>
    <t xml:space="preserve">Manuel Aldair Cardoza Chacha </t>
  </si>
  <si>
    <t>231U0089</t>
  </si>
  <si>
    <t>manuel caceres jimenez</t>
  </si>
  <si>
    <t>221u0398</t>
  </si>
  <si>
    <t>Yanely Gizeh Reyes Hernàndez</t>
  </si>
  <si>
    <t>221u0350</t>
  </si>
  <si>
    <t>maritza guadalupe belli fiscal</t>
  </si>
  <si>
    <t>22u10362</t>
  </si>
  <si>
    <t>edwin geovanni chontal ventura</t>
  </si>
  <si>
    <t>221u0387</t>
  </si>
  <si>
    <t>Daed sadith mixtega sixteco</t>
  </si>
  <si>
    <t>221u0405</t>
  </si>
  <si>
    <t>Lisseth Tenorio Artigas</t>
  </si>
  <si>
    <t>221u0406</t>
  </si>
  <si>
    <t>zahira yamara toto anota</t>
  </si>
  <si>
    <t>aneth michell victorio medina</t>
  </si>
  <si>
    <t>221u0409</t>
  </si>
  <si>
    <t>221u0349</t>
  </si>
  <si>
    <t>milagros del carmen barrera flores</t>
  </si>
  <si>
    <t>221u0366</t>
  </si>
  <si>
    <t>Juan Carlos Dominguez Marcos</t>
  </si>
  <si>
    <t>221U0357</t>
  </si>
  <si>
    <t xml:space="preserve">Marixchel Chagala Tepach </t>
  </si>
  <si>
    <t>221U0402</t>
  </si>
  <si>
    <t>Heidi Andrea Santiago Catemaxca</t>
  </si>
  <si>
    <t>221U0352</t>
  </si>
  <si>
    <t>juan manuel bumas moreno</t>
  </si>
  <si>
    <t>221u0383</t>
  </si>
  <si>
    <t xml:space="preserve">Karla Veyda Martinez Berdon </t>
  </si>
  <si>
    <t>221u0380</t>
  </si>
  <si>
    <t>karina del carmen Malaga Martinez</t>
  </si>
  <si>
    <t>221u0377</t>
  </si>
  <si>
    <t xml:space="preserve"> jose eduardo hernandez martinez </t>
  </si>
  <si>
    <t>221u0369</t>
  </si>
  <si>
    <t>Maritza Figueroa Cruz</t>
  </si>
  <si>
    <t>221u0355</t>
  </si>
  <si>
    <t>jael caixba sinaca</t>
  </si>
  <si>
    <t>221u0393</t>
  </si>
  <si>
    <t>yeric poisot catemaxca</t>
  </si>
  <si>
    <t>221u03772</t>
  </si>
  <si>
    <t>Gael Gonzalez Lara</t>
  </si>
  <si>
    <t>221u0354</t>
  </si>
  <si>
    <t>kevin bustamante olea</t>
  </si>
  <si>
    <t>221u0801</t>
  </si>
  <si>
    <t>omar cortez estrda</t>
  </si>
  <si>
    <t>Navarrete Montan Sergio Nain</t>
  </si>
  <si>
    <t>221u0391</t>
  </si>
  <si>
    <t>sussan perez marquez</t>
  </si>
  <si>
    <t>221u0394</t>
  </si>
  <si>
    <t>Danna Yamileth Polito Cinta</t>
  </si>
  <si>
    <t>221u0395</t>
  </si>
  <si>
    <t xml:space="preserve">Fesco Prieto Huerta </t>
  </si>
  <si>
    <t>221u0396</t>
  </si>
  <si>
    <t>celeste jovana pucheta santos</t>
  </si>
  <si>
    <t>221u0404</t>
  </si>
  <si>
    <t>Marisol de Jesus Temich Martinez</t>
  </si>
  <si>
    <t>zaira raquel chavez luna</t>
  </si>
  <si>
    <t>sarahi mendoza aculteco</t>
  </si>
  <si>
    <t>221u0174</t>
  </si>
  <si>
    <t>Maria Guadalupe Rodriguez Perez</t>
  </si>
  <si>
    <t>221u0181</t>
  </si>
  <si>
    <t xml:space="preserve">Osval Daniel Velasco Hernandez </t>
  </si>
  <si>
    <t>221u0148</t>
  </si>
  <si>
    <t>Joselyn Chipol Sinaca</t>
  </si>
  <si>
    <t>211u0142</t>
  </si>
  <si>
    <t>enrique hernandez olea</t>
  </si>
  <si>
    <t>manuel alejandro malaga pucheta</t>
  </si>
  <si>
    <t>221u0159</t>
  </si>
  <si>
    <t>221U0841</t>
  </si>
  <si>
    <t>Moises Patlax Alarcon</t>
  </si>
  <si>
    <t>211u0149</t>
  </si>
  <si>
    <t>Daniel Montan Comi</t>
  </si>
  <si>
    <t>211u0564</t>
  </si>
  <si>
    <t>johaham jose xala olmedo</t>
  </si>
  <si>
    <t>211u0125</t>
  </si>
  <si>
    <t>itan daniel amor facundo</t>
  </si>
  <si>
    <t>jose alejandro Leon Lozano</t>
  </si>
  <si>
    <t>221u0183</t>
  </si>
  <si>
    <t>221u0259</t>
  </si>
  <si>
    <t>samir isidoro benitez</t>
  </si>
  <si>
    <t>Ariana linares zuñiga</t>
  </si>
  <si>
    <t>211u0144</t>
  </si>
  <si>
    <t>221u0836</t>
  </si>
  <si>
    <t>Artigas fiscal rafael de jesùs</t>
  </si>
  <si>
    <t>221u0142</t>
  </si>
  <si>
    <t>baxin ixtepan carlos</t>
  </si>
  <si>
    <t>221u0137</t>
  </si>
  <si>
    <t>hugo alberto aguilar chontal</t>
  </si>
  <si>
    <t>221u0176</t>
  </si>
  <si>
    <t>Juan Jose Seba Baxin</t>
  </si>
  <si>
    <t>221u0154</t>
  </si>
  <si>
    <t>Gustavo israel duran alvarado</t>
  </si>
  <si>
    <t>221u0160</t>
  </si>
  <si>
    <t>Alejandro Martinez Aguilar</t>
  </si>
  <si>
    <t>211u0650</t>
  </si>
  <si>
    <t>jose antonio victorio palayot</t>
  </si>
  <si>
    <t>221u0169</t>
  </si>
  <si>
    <t>jesus manuel victorio palayot</t>
  </si>
  <si>
    <t>ana guadalupe chigo aguirre</t>
  </si>
  <si>
    <t>221u0147</t>
  </si>
  <si>
    <t>arturo de jesus velasco quino</t>
  </si>
  <si>
    <t>221u0178</t>
  </si>
  <si>
    <t>221u0163</t>
  </si>
  <si>
    <t>ernesto santos mixtega belli</t>
  </si>
  <si>
    <t>221u0173</t>
  </si>
  <si>
    <t>Luis Alfredo Rodriguez Martinez</t>
  </si>
  <si>
    <t>221u0151</t>
  </si>
  <si>
    <t>zuriek alberto coyolt gorgonio</t>
  </si>
  <si>
    <t>milagros montserrat maxo cota</t>
  </si>
  <si>
    <t>221u0161</t>
  </si>
  <si>
    <t>221u0171</t>
  </si>
  <si>
    <t>hugo daniel reynada preza</t>
  </si>
  <si>
    <t>221u0182</t>
  </si>
  <si>
    <t>Jaime Hernandez Fonseca</t>
  </si>
  <si>
    <t>221u0145</t>
  </si>
  <si>
    <t>jesus antonio chacha chagala</t>
  </si>
  <si>
    <t>luis gerardo polito malaga</t>
  </si>
  <si>
    <t>jose manuel hernandez quino</t>
  </si>
  <si>
    <t>221u0167</t>
  </si>
  <si>
    <t>221u0156</t>
  </si>
  <si>
    <t xml:space="preserve">Chaparro Ramos Danaeh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</si>
</sst>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" zoomScale="96" zoomScaleNormal="100" workbookViewId="0">
      <selection activeCell="O13" sqref="O13"/>
    </sheetView>
  </sheetViews>
  <sheetFormatPr baseColWidth="10" defaultRowHeight="15" x14ac:dyDescent="0.25"/>
  <cols>
    <col min="1" max="1" width="2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31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2" t="s">
        <v>22</v>
      </c>
      <c r="J6" s="22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51</v>
      </c>
      <c r="D9" s="27" t="s">
        <v>52</v>
      </c>
      <c r="E9" s="27"/>
      <c r="F9" s="27"/>
      <c r="G9" s="27"/>
      <c r="H9" s="27"/>
      <c r="I9" s="27"/>
      <c r="J9" s="16">
        <v>70</v>
      </c>
      <c r="K9" s="16">
        <v>70</v>
      </c>
      <c r="L9" s="16">
        <v>0</v>
      </c>
      <c r="M9" s="16">
        <v>0</v>
      </c>
      <c r="N9" s="16">
        <v>0</v>
      </c>
      <c r="O9" s="4"/>
      <c r="P9" s="4"/>
      <c r="Q9" s="10">
        <f>SUM(J9:P9)/7</f>
        <v>20</v>
      </c>
    </row>
    <row r="10" spans="2:18" x14ac:dyDescent="0.25">
      <c r="B10" s="6">
        <f>B9+1</f>
        <v>2</v>
      </c>
      <c r="C10" s="18" t="s">
        <v>53</v>
      </c>
      <c r="D10" s="27" t="s">
        <v>54</v>
      </c>
      <c r="E10" s="27"/>
      <c r="F10" s="27"/>
      <c r="G10" s="27"/>
      <c r="H10" s="27"/>
      <c r="I10" s="27"/>
      <c r="J10" s="16">
        <v>70</v>
      </c>
      <c r="K10" s="16">
        <v>70</v>
      </c>
      <c r="L10" s="16">
        <v>0</v>
      </c>
      <c r="M10" s="16">
        <v>0</v>
      </c>
      <c r="N10" s="16">
        <v>0</v>
      </c>
      <c r="O10" s="4"/>
      <c r="P10" s="4"/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18" t="s">
        <v>55</v>
      </c>
      <c r="D11" s="27" t="s">
        <v>56</v>
      </c>
      <c r="E11" s="27"/>
      <c r="F11" s="27"/>
      <c r="G11" s="27"/>
      <c r="H11" s="27"/>
      <c r="I11" s="27"/>
      <c r="J11" s="16">
        <v>70</v>
      </c>
      <c r="K11" s="16">
        <v>70</v>
      </c>
      <c r="L11" s="16">
        <v>0</v>
      </c>
      <c r="M11" s="16">
        <v>0</v>
      </c>
      <c r="N11" s="16">
        <v>0</v>
      </c>
      <c r="O11" s="4"/>
      <c r="P11" s="4"/>
      <c r="Q11" s="10">
        <f t="shared" si="0"/>
        <v>20</v>
      </c>
    </row>
    <row r="12" spans="2:18" x14ac:dyDescent="0.25">
      <c r="B12" s="6">
        <f t="shared" si="1"/>
        <v>4</v>
      </c>
      <c r="C12" s="18" t="s">
        <v>57</v>
      </c>
      <c r="D12" s="27" t="s">
        <v>58</v>
      </c>
      <c r="E12" s="27"/>
      <c r="F12" s="27"/>
      <c r="G12" s="27"/>
      <c r="H12" s="27"/>
      <c r="I12" s="27"/>
      <c r="J12" s="16">
        <v>75</v>
      </c>
      <c r="K12" s="16">
        <v>70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20.714285714285715</v>
      </c>
    </row>
    <row r="13" spans="2:18" x14ac:dyDescent="0.25">
      <c r="B13" s="6">
        <f t="shared" si="1"/>
        <v>5</v>
      </c>
      <c r="C13" s="18" t="s">
        <v>59</v>
      </c>
      <c r="D13" s="27" t="s">
        <v>60</v>
      </c>
      <c r="E13" s="27"/>
      <c r="F13" s="27"/>
      <c r="G13" s="27"/>
      <c r="H13" s="27"/>
      <c r="I13" s="27"/>
      <c r="J13" s="16">
        <v>70</v>
      </c>
      <c r="K13" s="16">
        <v>70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18" t="s">
        <v>61</v>
      </c>
      <c r="D14" s="27" t="s">
        <v>62</v>
      </c>
      <c r="E14" s="27"/>
      <c r="F14" s="27"/>
      <c r="G14" s="27"/>
      <c r="H14" s="27"/>
      <c r="I14" s="27"/>
      <c r="J14" s="16">
        <v>70</v>
      </c>
      <c r="K14" s="16">
        <v>70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20</v>
      </c>
    </row>
    <row r="15" spans="2:18" x14ac:dyDescent="0.25">
      <c r="B15" s="6">
        <f t="shared" si="1"/>
        <v>7</v>
      </c>
      <c r="C15" s="18" t="s">
        <v>64</v>
      </c>
      <c r="D15" s="27" t="s">
        <v>63</v>
      </c>
      <c r="E15" s="27"/>
      <c r="F15" s="27"/>
      <c r="G15" s="27"/>
      <c r="H15" s="27"/>
      <c r="I15" s="27"/>
      <c r="J15" s="16">
        <v>70</v>
      </c>
      <c r="K15" s="16">
        <v>70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18" t="s">
        <v>65</v>
      </c>
      <c r="D16" s="27" t="s">
        <v>66</v>
      </c>
      <c r="E16" s="27"/>
      <c r="F16" s="27"/>
      <c r="G16" s="27"/>
      <c r="H16" s="27"/>
      <c r="I16" s="27"/>
      <c r="J16" s="16">
        <v>70</v>
      </c>
      <c r="K16" s="16">
        <v>70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20</v>
      </c>
    </row>
    <row r="17" spans="2:17" x14ac:dyDescent="0.25">
      <c r="B17" s="6">
        <f t="shared" si="1"/>
        <v>9</v>
      </c>
      <c r="C17" s="18" t="s">
        <v>68</v>
      </c>
      <c r="D17" s="27" t="s">
        <v>67</v>
      </c>
      <c r="E17" s="27"/>
      <c r="F17" s="27"/>
      <c r="G17" s="27"/>
      <c r="H17" s="27"/>
      <c r="I17" s="27"/>
      <c r="J17" s="16">
        <v>70</v>
      </c>
      <c r="K17" s="16">
        <v>70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18" t="s">
        <v>80</v>
      </c>
      <c r="D18" s="27" t="s">
        <v>69</v>
      </c>
      <c r="E18" s="27"/>
      <c r="F18" s="27"/>
      <c r="G18" s="27"/>
      <c r="H18" s="27"/>
      <c r="I18" s="27"/>
      <c r="J18" s="16">
        <v>70</v>
      </c>
      <c r="K18" s="16">
        <v>70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18" t="s">
        <v>70</v>
      </c>
      <c r="D19" s="27" t="s">
        <v>71</v>
      </c>
      <c r="E19" s="27"/>
      <c r="F19" s="27"/>
      <c r="G19" s="27"/>
      <c r="H19" s="27"/>
      <c r="I19" s="27"/>
      <c r="J19" s="16">
        <v>72</v>
      </c>
      <c r="K19" s="16">
        <v>70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20.285714285714285</v>
      </c>
    </row>
    <row r="20" spans="2:17" x14ac:dyDescent="0.25">
      <c r="B20" s="6">
        <f t="shared" si="1"/>
        <v>12</v>
      </c>
      <c r="C20" s="18" t="s">
        <v>72</v>
      </c>
      <c r="D20" s="27" t="s">
        <v>73</v>
      </c>
      <c r="E20" s="27"/>
      <c r="F20" s="27"/>
      <c r="G20" s="27"/>
      <c r="H20" s="27"/>
      <c r="I20" s="27"/>
      <c r="J20" s="16">
        <v>72</v>
      </c>
      <c r="K20" s="16">
        <v>70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20.285714285714285</v>
      </c>
    </row>
    <row r="21" spans="2:17" x14ac:dyDescent="0.25">
      <c r="B21" s="6">
        <f t="shared" si="1"/>
        <v>13</v>
      </c>
      <c r="C21" s="18" t="s">
        <v>74</v>
      </c>
      <c r="D21" s="27" t="s">
        <v>75</v>
      </c>
      <c r="E21" s="27"/>
      <c r="F21" s="27"/>
      <c r="G21" s="27"/>
      <c r="H21" s="27"/>
      <c r="I21" s="27"/>
      <c r="J21" s="16">
        <v>70</v>
      </c>
      <c r="K21" s="16">
        <v>70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18" t="s">
        <v>76</v>
      </c>
      <c r="D22" s="27" t="s">
        <v>77</v>
      </c>
      <c r="E22" s="27"/>
      <c r="F22" s="27"/>
      <c r="G22" s="27"/>
      <c r="H22" s="27"/>
      <c r="I22" s="27"/>
      <c r="J22" s="16">
        <v>71</v>
      </c>
      <c r="K22" s="20">
        <v>70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20.142857142857142</v>
      </c>
    </row>
    <row r="23" spans="2:17" x14ac:dyDescent="0.25">
      <c r="B23" s="6">
        <f t="shared" si="1"/>
        <v>15</v>
      </c>
      <c r="C23" s="18" t="s">
        <v>78</v>
      </c>
      <c r="D23" s="27" t="s">
        <v>79</v>
      </c>
      <c r="E23" s="27"/>
      <c r="F23" s="27"/>
      <c r="G23" s="27"/>
      <c r="H23" s="27"/>
      <c r="I23" s="27"/>
      <c r="J23" s="16">
        <v>71</v>
      </c>
      <c r="K23" s="20">
        <v>70</v>
      </c>
      <c r="L23" s="16">
        <v>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20.142857142857142</v>
      </c>
    </row>
    <row r="24" spans="2:17" x14ac:dyDescent="0.25">
      <c r="B24" s="6">
        <f t="shared" si="1"/>
        <v>16</v>
      </c>
      <c r="C24" s="18" t="s">
        <v>81</v>
      </c>
      <c r="D24" s="27" t="s">
        <v>82</v>
      </c>
      <c r="E24" s="27"/>
      <c r="F24" s="27"/>
      <c r="G24" s="27"/>
      <c r="H24" s="27"/>
      <c r="I24" s="27"/>
      <c r="J24" s="4">
        <v>71</v>
      </c>
      <c r="K24" s="20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20.142857142857142</v>
      </c>
    </row>
    <row r="25" spans="2:17" x14ac:dyDescent="0.25">
      <c r="B25" s="6">
        <f t="shared" si="1"/>
        <v>17</v>
      </c>
      <c r="C25" s="18" t="s">
        <v>83</v>
      </c>
      <c r="D25" s="27" t="s">
        <v>84</v>
      </c>
      <c r="E25" s="27"/>
      <c r="F25" s="27"/>
      <c r="G25" s="27"/>
      <c r="H25" s="27"/>
      <c r="I25" s="27"/>
      <c r="J25" s="4">
        <v>70</v>
      </c>
      <c r="K25" s="20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18" t="s">
        <v>85</v>
      </c>
      <c r="D26" s="27" t="s">
        <v>86</v>
      </c>
      <c r="E26" s="27"/>
      <c r="F26" s="27"/>
      <c r="G26" s="27"/>
      <c r="H26" s="27"/>
      <c r="I26" s="27"/>
      <c r="J26" s="4">
        <v>70</v>
      </c>
      <c r="K26" s="20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18" t="s">
        <v>87</v>
      </c>
      <c r="D27" s="27" t="s">
        <v>88</v>
      </c>
      <c r="E27" s="27"/>
      <c r="F27" s="27"/>
      <c r="G27" s="27"/>
      <c r="H27" s="27"/>
      <c r="I27" s="27"/>
      <c r="J27" s="4">
        <v>70</v>
      </c>
      <c r="K27" s="20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18" t="s">
        <v>89</v>
      </c>
      <c r="D28" s="27" t="s">
        <v>90</v>
      </c>
      <c r="E28" s="27"/>
      <c r="F28" s="27"/>
      <c r="G28" s="27"/>
      <c r="H28" s="27"/>
      <c r="I28" s="27"/>
      <c r="J28" s="4">
        <v>70</v>
      </c>
      <c r="K28" s="20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17" x14ac:dyDescent="0.25">
      <c r="B29" s="6">
        <f t="shared" si="1"/>
        <v>21</v>
      </c>
      <c r="C29" s="18" t="s">
        <v>91</v>
      </c>
      <c r="D29" s="27" t="s">
        <v>92</v>
      </c>
      <c r="E29" s="27"/>
      <c r="F29" s="27"/>
      <c r="G29" s="27"/>
      <c r="H29" s="27"/>
      <c r="I29" s="27"/>
      <c r="J29" s="4">
        <v>70</v>
      </c>
      <c r="K29" s="20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17" x14ac:dyDescent="0.25">
      <c r="B30" s="6">
        <f t="shared" si="1"/>
        <v>22</v>
      </c>
      <c r="C30" s="18" t="s">
        <v>93</v>
      </c>
      <c r="D30" s="27" t="s">
        <v>94</v>
      </c>
      <c r="E30" s="27"/>
      <c r="F30" s="27"/>
      <c r="G30" s="27"/>
      <c r="H30" s="27"/>
      <c r="I30" s="27"/>
      <c r="J30" s="4">
        <v>70</v>
      </c>
      <c r="K30" s="20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17" x14ac:dyDescent="0.25">
      <c r="B31" s="6">
        <f t="shared" si="1"/>
        <v>23</v>
      </c>
      <c r="C31" s="18" t="s">
        <v>95</v>
      </c>
      <c r="D31" s="27" t="s">
        <v>96</v>
      </c>
      <c r="E31" s="27"/>
      <c r="F31" s="27"/>
      <c r="G31" s="27"/>
      <c r="H31" s="27"/>
      <c r="I31" s="27"/>
      <c r="J31" s="4">
        <v>72</v>
      </c>
      <c r="K31" s="20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17" x14ac:dyDescent="0.25">
      <c r="B32" s="6">
        <f t="shared" si="1"/>
        <v>24</v>
      </c>
      <c r="C32" s="18" t="s">
        <v>97</v>
      </c>
      <c r="D32" s="27" t="s">
        <v>98</v>
      </c>
      <c r="E32" s="27"/>
      <c r="F32" s="27"/>
      <c r="G32" s="27"/>
      <c r="H32" s="27"/>
      <c r="I32" s="27"/>
      <c r="J32" s="4">
        <v>70</v>
      </c>
      <c r="K32" s="20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25">
      <c r="B33" s="6">
        <f t="shared" si="1"/>
        <v>25</v>
      </c>
      <c r="C33" s="18" t="s">
        <v>99</v>
      </c>
      <c r="D33" s="27" t="s">
        <v>100</v>
      </c>
      <c r="E33" s="27"/>
      <c r="F33" s="27"/>
      <c r="G33" s="27"/>
      <c r="H33" s="27"/>
      <c r="I33" s="27"/>
      <c r="J33" s="4">
        <v>70</v>
      </c>
      <c r="K33" s="20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25">
      <c r="B34" s="6">
        <f t="shared" si="1"/>
        <v>26</v>
      </c>
      <c r="C34" s="18"/>
      <c r="D34" s="27" t="s">
        <v>101</v>
      </c>
      <c r="E34" s="27"/>
      <c r="F34" s="27"/>
      <c r="G34" s="27"/>
      <c r="H34" s="27"/>
      <c r="I34" s="27"/>
      <c r="J34" s="4">
        <v>70</v>
      </c>
      <c r="K34" s="20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25">
      <c r="B35" s="6">
        <f t="shared" si="1"/>
        <v>27</v>
      </c>
      <c r="C35" s="18" t="s">
        <v>102</v>
      </c>
      <c r="D35" s="27" t="s">
        <v>103</v>
      </c>
      <c r="E35" s="27"/>
      <c r="F35" s="27"/>
      <c r="G35" s="27"/>
      <c r="H35" s="27"/>
      <c r="I35" s="27"/>
      <c r="J35" s="4">
        <v>70</v>
      </c>
      <c r="K35" s="20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25">
      <c r="B36" s="6">
        <f t="shared" si="1"/>
        <v>28</v>
      </c>
      <c r="C36" s="18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18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27</v>
      </c>
      <c r="K54" s="11">
        <f t="shared" ref="K54:P54" si="2">COUNTIF(K9:K53,"&gt;=70")</f>
        <v>27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27</v>
      </c>
      <c r="M55" s="12">
        <f t="shared" si="4"/>
        <v>27</v>
      </c>
      <c r="N55" s="12">
        <f t="shared" si="4"/>
        <v>27</v>
      </c>
      <c r="O55" s="12">
        <f t="shared" si="4"/>
        <v>24</v>
      </c>
      <c r="P55" s="12">
        <f t="shared" si="4"/>
        <v>24</v>
      </c>
      <c r="Q55" s="12">
        <f t="shared" si="4"/>
        <v>20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24</v>
      </c>
      <c r="P56" s="12">
        <f t="shared" si="5"/>
        <v>24</v>
      </c>
      <c r="Q56" s="12">
        <f t="shared" si="5"/>
        <v>20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11" zoomScaleNormal="100" workbookViewId="0">
      <selection activeCell="P30" sqref="P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29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2" t="s">
        <v>22</v>
      </c>
      <c r="J6" s="22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104</v>
      </c>
      <c r="D9" s="27" t="s">
        <v>105</v>
      </c>
      <c r="E9" s="27"/>
      <c r="F9" s="27"/>
      <c r="G9" s="27"/>
      <c r="H9" s="27"/>
      <c r="I9" s="27"/>
      <c r="J9" s="16">
        <v>70</v>
      </c>
      <c r="K9" s="16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18" t="s">
        <v>106</v>
      </c>
      <c r="D10" s="27" t="s">
        <v>107</v>
      </c>
      <c r="E10" s="27"/>
      <c r="F10" s="27"/>
      <c r="G10" s="27"/>
      <c r="H10" s="27"/>
      <c r="I10" s="27"/>
      <c r="J10" s="16">
        <v>70</v>
      </c>
      <c r="K10" s="16">
        <v>70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18" t="s">
        <v>108</v>
      </c>
      <c r="D11" s="27" t="s">
        <v>109</v>
      </c>
      <c r="E11" s="27"/>
      <c r="F11" s="27"/>
      <c r="G11" s="27"/>
      <c r="H11" s="27"/>
      <c r="I11" s="27"/>
      <c r="J11" s="16">
        <v>70</v>
      </c>
      <c r="K11" s="16">
        <v>70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1"/>
        <v>4</v>
      </c>
      <c r="C12" s="18" t="s">
        <v>110</v>
      </c>
      <c r="D12" s="27" t="s">
        <v>111</v>
      </c>
      <c r="E12" s="27"/>
      <c r="F12" s="27"/>
      <c r="G12" s="27"/>
      <c r="H12" s="27"/>
      <c r="I12" s="27"/>
      <c r="J12" s="16">
        <v>70</v>
      </c>
      <c r="K12" s="16">
        <v>70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25">
      <c r="B13" s="6">
        <f t="shared" si="1"/>
        <v>5</v>
      </c>
      <c r="C13" s="18" t="s">
        <v>112</v>
      </c>
      <c r="D13" s="27" t="s">
        <v>113</v>
      </c>
      <c r="E13" s="27"/>
      <c r="F13" s="27"/>
      <c r="G13" s="27"/>
      <c r="H13" s="27"/>
      <c r="I13" s="27"/>
      <c r="J13" s="16">
        <v>70</v>
      </c>
      <c r="K13" s="16">
        <v>70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25">
      <c r="B14" s="6">
        <f t="shared" si="1"/>
        <v>6</v>
      </c>
      <c r="C14" s="18" t="s">
        <v>114</v>
      </c>
      <c r="D14" s="27" t="s">
        <v>115</v>
      </c>
      <c r="E14" s="27"/>
      <c r="F14" s="27"/>
      <c r="G14" s="27"/>
      <c r="H14" s="27"/>
      <c r="I14" s="27"/>
      <c r="J14" s="16">
        <v>75</v>
      </c>
      <c r="K14" s="16">
        <v>70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20.714285714285715</v>
      </c>
    </row>
    <row r="15" spans="2:18" x14ac:dyDescent="0.25">
      <c r="B15" s="6">
        <f t="shared" si="1"/>
        <v>7</v>
      </c>
      <c r="C15" s="18" t="s">
        <v>117</v>
      </c>
      <c r="D15" s="27" t="s">
        <v>116</v>
      </c>
      <c r="E15" s="27"/>
      <c r="F15" s="27"/>
      <c r="G15" s="27"/>
      <c r="H15" s="27"/>
      <c r="I15" s="27"/>
      <c r="J15" s="16">
        <v>70</v>
      </c>
      <c r="K15" s="16">
        <v>70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25">
      <c r="B16" s="6">
        <f t="shared" si="1"/>
        <v>8</v>
      </c>
      <c r="C16" s="18" t="s">
        <v>118</v>
      </c>
      <c r="D16" s="27" t="s">
        <v>119</v>
      </c>
      <c r="E16" s="27"/>
      <c r="F16" s="27"/>
      <c r="G16" s="27"/>
      <c r="H16" s="27"/>
      <c r="I16" s="27"/>
      <c r="J16" s="16">
        <v>75</v>
      </c>
      <c r="K16" s="16">
        <v>70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20.714285714285715</v>
      </c>
    </row>
    <row r="17" spans="2:17" x14ac:dyDescent="0.25">
      <c r="B17" s="6">
        <f t="shared" si="1"/>
        <v>9</v>
      </c>
      <c r="C17" s="18" t="s">
        <v>120</v>
      </c>
      <c r="D17" s="27" t="s">
        <v>121</v>
      </c>
      <c r="E17" s="27"/>
      <c r="F17" s="27"/>
      <c r="G17" s="27"/>
      <c r="H17" s="27"/>
      <c r="I17" s="27"/>
      <c r="J17" s="16">
        <v>70</v>
      </c>
      <c r="K17" s="16">
        <v>70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18" t="s">
        <v>122</v>
      </c>
      <c r="D18" s="27" t="s">
        <v>123</v>
      </c>
      <c r="E18" s="27"/>
      <c r="F18" s="27"/>
      <c r="G18" s="27"/>
      <c r="H18" s="27"/>
      <c r="I18" s="27"/>
      <c r="J18" s="16">
        <v>75</v>
      </c>
      <c r="K18" s="16">
        <v>70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20.714285714285715</v>
      </c>
    </row>
    <row r="19" spans="2:17" x14ac:dyDescent="0.25">
      <c r="B19" s="6">
        <f t="shared" si="1"/>
        <v>11</v>
      </c>
      <c r="C19" s="18" t="s">
        <v>124</v>
      </c>
      <c r="D19" s="27" t="s">
        <v>125</v>
      </c>
      <c r="E19" s="27"/>
      <c r="F19" s="27"/>
      <c r="G19" s="27"/>
      <c r="H19" s="27"/>
      <c r="I19" s="27"/>
      <c r="J19" s="16">
        <v>70</v>
      </c>
      <c r="K19" s="16">
        <v>70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18" t="s">
        <v>126</v>
      </c>
      <c r="D20" s="27" t="s">
        <v>127</v>
      </c>
      <c r="E20" s="27"/>
      <c r="F20" s="27"/>
      <c r="G20" s="27"/>
      <c r="H20" s="27"/>
      <c r="I20" s="27"/>
      <c r="J20" s="16">
        <v>70</v>
      </c>
      <c r="K20" s="16">
        <v>70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18" t="s">
        <v>128</v>
      </c>
      <c r="D21" s="27" t="s">
        <v>129</v>
      </c>
      <c r="E21" s="27"/>
      <c r="F21" s="27"/>
      <c r="G21" s="27"/>
      <c r="H21" s="27"/>
      <c r="I21" s="27"/>
      <c r="J21" s="16">
        <v>75</v>
      </c>
      <c r="K21" s="16">
        <v>70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20.714285714285715</v>
      </c>
    </row>
    <row r="22" spans="2:17" x14ac:dyDescent="0.25">
      <c r="B22" s="6">
        <f t="shared" si="1"/>
        <v>14</v>
      </c>
      <c r="C22" s="18" t="s">
        <v>130</v>
      </c>
      <c r="D22" s="27" t="s">
        <v>131</v>
      </c>
      <c r="E22" s="27"/>
      <c r="F22" s="27"/>
      <c r="G22" s="27"/>
      <c r="H22" s="27"/>
      <c r="I22" s="27"/>
      <c r="J22" s="16">
        <v>75</v>
      </c>
      <c r="K22" s="16">
        <v>70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20.714285714285715</v>
      </c>
    </row>
    <row r="23" spans="2:17" x14ac:dyDescent="0.25">
      <c r="B23" s="6">
        <f t="shared" si="1"/>
        <v>15</v>
      </c>
      <c r="C23" s="18" t="s">
        <v>132</v>
      </c>
      <c r="D23" s="27" t="s">
        <v>133</v>
      </c>
      <c r="E23" s="27"/>
      <c r="F23" s="27"/>
      <c r="G23" s="27"/>
      <c r="H23" s="27"/>
      <c r="I23" s="27"/>
      <c r="J23" s="16">
        <v>70</v>
      </c>
      <c r="K23" s="16">
        <v>70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25">
      <c r="B24" s="6">
        <f t="shared" si="1"/>
        <v>16</v>
      </c>
      <c r="C24" s="18" t="s">
        <v>134</v>
      </c>
      <c r="D24" s="27" t="s">
        <v>135</v>
      </c>
      <c r="E24" s="27"/>
      <c r="F24" s="27"/>
      <c r="G24" s="27"/>
      <c r="H24" s="27"/>
      <c r="I24" s="27"/>
      <c r="J24" s="16">
        <v>70</v>
      </c>
      <c r="K24" s="16">
        <v>70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18" t="s">
        <v>136</v>
      </c>
      <c r="D25" s="27" t="s">
        <v>137</v>
      </c>
      <c r="E25" s="27"/>
      <c r="F25" s="27"/>
      <c r="G25" s="27"/>
      <c r="H25" s="27"/>
      <c r="I25" s="27"/>
      <c r="J25" s="16">
        <v>70</v>
      </c>
      <c r="K25" s="16">
        <v>70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18" t="s">
        <v>138</v>
      </c>
      <c r="D26" s="27" t="s">
        <v>139</v>
      </c>
      <c r="E26" s="27"/>
      <c r="F26" s="27"/>
      <c r="G26" s="27"/>
      <c r="H26" s="27"/>
      <c r="I26" s="27"/>
      <c r="J26" s="16">
        <v>70</v>
      </c>
      <c r="K26" s="16">
        <v>70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18" t="s">
        <v>140</v>
      </c>
      <c r="D27" s="27" t="s">
        <v>141</v>
      </c>
      <c r="E27" s="27"/>
      <c r="F27" s="27"/>
      <c r="G27" s="27"/>
      <c r="H27" s="27"/>
      <c r="I27" s="27"/>
      <c r="J27" s="16">
        <v>70</v>
      </c>
      <c r="K27" s="16">
        <v>70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18" t="s">
        <v>142</v>
      </c>
      <c r="D28" s="27" t="s">
        <v>143</v>
      </c>
      <c r="E28" s="27"/>
      <c r="F28" s="27"/>
      <c r="G28" s="27"/>
      <c r="H28" s="27"/>
      <c r="I28" s="27"/>
      <c r="J28" s="16">
        <v>70</v>
      </c>
      <c r="K28" s="16">
        <v>70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25">
      <c r="B29" s="6">
        <f t="shared" si="1"/>
        <v>21</v>
      </c>
      <c r="C29" s="18" t="s">
        <v>144</v>
      </c>
      <c r="D29" s="27" t="s">
        <v>145</v>
      </c>
      <c r="E29" s="27"/>
      <c r="F29" s="27"/>
      <c r="G29" s="27"/>
      <c r="H29" s="27"/>
      <c r="I29" s="27"/>
      <c r="J29" s="16">
        <v>70</v>
      </c>
      <c r="K29" s="16">
        <v>70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18"/>
      <c r="D30" s="27"/>
      <c r="E30" s="27"/>
      <c r="F30" s="27"/>
      <c r="G30" s="27"/>
      <c r="H30" s="27"/>
      <c r="I30" s="27"/>
      <c r="J30" s="16"/>
      <c r="K30" s="16"/>
      <c r="L30" s="16"/>
      <c r="M30" s="16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18"/>
      <c r="D31" s="27"/>
      <c r="E31" s="27"/>
      <c r="F31" s="27"/>
      <c r="G31" s="27"/>
      <c r="H31" s="27"/>
      <c r="I31" s="27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8"/>
      <c r="D32" s="27"/>
      <c r="E32" s="27"/>
      <c r="F32" s="27"/>
      <c r="G32" s="27"/>
      <c r="H32" s="27"/>
      <c r="I32" s="27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8"/>
      <c r="D33" s="27"/>
      <c r="E33" s="27"/>
      <c r="F33" s="27"/>
      <c r="G33" s="27"/>
      <c r="H33" s="27"/>
      <c r="I33" s="27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18"/>
      <c r="D34" s="27"/>
      <c r="E34" s="27"/>
      <c r="F34" s="27"/>
      <c r="G34" s="27"/>
      <c r="H34" s="27"/>
      <c r="I34" s="27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8"/>
      <c r="D35" s="27"/>
      <c r="E35" s="27"/>
      <c r="F35" s="27"/>
      <c r="G35" s="27"/>
      <c r="H35" s="27"/>
      <c r="I35" s="27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8"/>
      <c r="D36" s="27"/>
      <c r="E36" s="27"/>
      <c r="F36" s="27"/>
      <c r="G36" s="27"/>
      <c r="H36" s="27"/>
      <c r="I36" s="27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18"/>
      <c r="D37" s="27"/>
      <c r="E37" s="27"/>
      <c r="F37" s="27"/>
      <c r="G37" s="27"/>
      <c r="H37" s="27"/>
      <c r="I37" s="27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18"/>
      <c r="D38" s="27"/>
      <c r="E38" s="27"/>
      <c r="F38" s="27"/>
      <c r="G38" s="27"/>
      <c r="H38" s="27"/>
      <c r="I38" s="27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18"/>
      <c r="D39" s="27"/>
      <c r="E39" s="27"/>
      <c r="F39" s="27"/>
      <c r="G39" s="27"/>
      <c r="H39" s="27"/>
      <c r="I39" s="27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18"/>
      <c r="D40" s="27"/>
      <c r="E40" s="27"/>
      <c r="F40" s="27"/>
      <c r="G40" s="27"/>
      <c r="H40" s="27"/>
      <c r="I40" s="27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8"/>
      <c r="D41" s="27"/>
      <c r="E41" s="27"/>
      <c r="F41" s="27"/>
      <c r="G41" s="27"/>
      <c r="H41" s="27"/>
      <c r="I41" s="27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44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44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topLeftCell="B7" zoomScaleNormal="100" workbookViewId="0">
      <selection activeCell="D12" sqref="D12:I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18" x14ac:dyDescent="0.25">
      <c r="E1" t="s">
        <v>50</v>
      </c>
    </row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26</v>
      </c>
      <c r="E4" s="39"/>
      <c r="F4" s="39"/>
      <c r="G4" s="39"/>
      <c r="I4" t="s">
        <v>1</v>
      </c>
      <c r="J4" s="29" t="s">
        <v>30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2" t="s">
        <v>22</v>
      </c>
      <c r="J6" s="22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19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32</v>
      </c>
      <c r="D9" s="27" t="s">
        <v>33</v>
      </c>
      <c r="E9" s="27"/>
      <c r="F9" s="27"/>
      <c r="G9" s="27"/>
      <c r="H9" s="27"/>
      <c r="I9" s="27"/>
      <c r="J9" s="16">
        <v>70</v>
      </c>
      <c r="K9" s="16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18" t="s">
        <v>34</v>
      </c>
      <c r="D10" s="27" t="s">
        <v>35</v>
      </c>
      <c r="E10" s="27"/>
      <c r="F10" s="27"/>
      <c r="G10" s="27"/>
      <c r="H10" s="27"/>
      <c r="I10" s="27"/>
      <c r="J10" s="16">
        <v>74</v>
      </c>
      <c r="K10" s="16">
        <v>70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20.571428571428573</v>
      </c>
    </row>
    <row r="11" spans="2:18" x14ac:dyDescent="0.25">
      <c r="B11" s="6">
        <f t="shared" ref="B11:B53" si="1">B10+1</f>
        <v>3</v>
      </c>
      <c r="C11" s="18" t="s">
        <v>36</v>
      </c>
      <c r="D11" s="27" t="s">
        <v>37</v>
      </c>
      <c r="E11" s="27"/>
      <c r="F11" s="27"/>
      <c r="G11" s="27"/>
      <c r="H11" s="27"/>
      <c r="I11" s="27"/>
      <c r="J11" s="16">
        <v>73</v>
      </c>
      <c r="K11" s="16">
        <v>70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20.428571428571427</v>
      </c>
    </row>
    <row r="12" spans="2:18" x14ac:dyDescent="0.25">
      <c r="B12" s="6">
        <f t="shared" si="1"/>
        <v>4</v>
      </c>
      <c r="C12" s="18" t="s">
        <v>38</v>
      </c>
      <c r="D12" s="27" t="s">
        <v>221</v>
      </c>
      <c r="E12" s="27"/>
      <c r="F12" s="27"/>
      <c r="G12" s="27"/>
      <c r="H12" s="27"/>
      <c r="I12" s="27"/>
      <c r="J12" s="16">
        <v>80</v>
      </c>
      <c r="K12" s="16">
        <v>70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25">
      <c r="B13" s="6">
        <f t="shared" si="1"/>
        <v>5</v>
      </c>
      <c r="C13" s="18" t="s">
        <v>39</v>
      </c>
      <c r="D13" s="27" t="s">
        <v>40</v>
      </c>
      <c r="E13" s="27"/>
      <c r="F13" s="27"/>
      <c r="G13" s="27"/>
      <c r="H13" s="27"/>
      <c r="I13" s="27"/>
      <c r="J13" s="16">
        <v>77</v>
      </c>
      <c r="K13" s="16">
        <v>70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21</v>
      </c>
    </row>
    <row r="14" spans="2:18" x14ac:dyDescent="0.25">
      <c r="B14" s="6">
        <f t="shared" si="1"/>
        <v>6</v>
      </c>
      <c r="C14" s="18" t="s">
        <v>41</v>
      </c>
      <c r="D14" s="27" t="s">
        <v>42</v>
      </c>
      <c r="E14" s="27"/>
      <c r="F14" s="27"/>
      <c r="G14" s="27"/>
      <c r="H14" s="27"/>
      <c r="I14" s="27"/>
      <c r="J14" s="16">
        <v>77</v>
      </c>
      <c r="K14" s="16">
        <v>70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21</v>
      </c>
    </row>
    <row r="15" spans="2:18" x14ac:dyDescent="0.25">
      <c r="B15" s="6">
        <f t="shared" si="1"/>
        <v>7</v>
      </c>
      <c r="C15" s="18" t="s">
        <v>43</v>
      </c>
      <c r="D15" s="27" t="s">
        <v>44</v>
      </c>
      <c r="E15" s="27"/>
      <c r="F15" s="27"/>
      <c r="G15" s="27"/>
      <c r="H15" s="27"/>
      <c r="I15" s="27"/>
      <c r="J15" s="16">
        <v>77</v>
      </c>
      <c r="K15" s="16">
        <v>70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21</v>
      </c>
    </row>
    <row r="16" spans="2:18" x14ac:dyDescent="0.25">
      <c r="B16" s="6">
        <f t="shared" si="1"/>
        <v>8</v>
      </c>
      <c r="C16" s="18" t="s">
        <v>45</v>
      </c>
      <c r="D16" s="27" t="s">
        <v>46</v>
      </c>
      <c r="E16" s="27"/>
      <c r="F16" s="27"/>
      <c r="G16" s="27"/>
      <c r="H16" s="27"/>
      <c r="I16" s="27"/>
      <c r="J16" s="16">
        <v>76</v>
      </c>
      <c r="K16" s="16">
        <v>70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20.857142857142858</v>
      </c>
    </row>
    <row r="17" spans="2:17" x14ac:dyDescent="0.25">
      <c r="B17" s="6">
        <f t="shared" si="1"/>
        <v>9</v>
      </c>
      <c r="C17" s="18" t="s">
        <v>47</v>
      </c>
      <c r="D17" s="27" t="s">
        <v>48</v>
      </c>
      <c r="E17" s="27"/>
      <c r="F17" s="27"/>
      <c r="G17" s="27"/>
      <c r="H17" s="27"/>
      <c r="I17" s="27"/>
      <c r="J17" s="16">
        <v>70</v>
      </c>
      <c r="K17" s="16">
        <v>70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25">
      <c r="B18" s="6">
        <f t="shared" si="1"/>
        <v>10</v>
      </c>
      <c r="C18" s="18" t="s">
        <v>49</v>
      </c>
      <c r="D18" s="27" t="s">
        <v>146</v>
      </c>
      <c r="E18" s="27"/>
      <c r="F18" s="27"/>
      <c r="G18" s="27"/>
      <c r="H18" s="27"/>
      <c r="I18" s="27"/>
      <c r="J18" s="16">
        <v>70</v>
      </c>
      <c r="K18" s="16">
        <v>70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25">
      <c r="B19" s="6">
        <f t="shared" si="1"/>
        <v>11</v>
      </c>
      <c r="C19" s="18" t="s">
        <v>147</v>
      </c>
      <c r="D19" s="27" t="s">
        <v>148</v>
      </c>
      <c r="E19" s="27"/>
      <c r="F19" s="27"/>
      <c r="G19" s="27"/>
      <c r="H19" s="27"/>
      <c r="I19" s="27"/>
      <c r="J19" s="16">
        <v>70</v>
      </c>
      <c r="K19" s="16">
        <v>70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25">
      <c r="B20" s="6">
        <f t="shared" si="1"/>
        <v>12</v>
      </c>
      <c r="C20" s="18" t="s">
        <v>149</v>
      </c>
      <c r="D20" s="27" t="s">
        <v>150</v>
      </c>
      <c r="E20" s="27"/>
      <c r="F20" s="27"/>
      <c r="G20" s="27"/>
      <c r="H20" s="27"/>
      <c r="I20" s="27"/>
      <c r="J20" s="16">
        <v>70</v>
      </c>
      <c r="K20" s="16">
        <v>70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25">
      <c r="B21" s="6">
        <f t="shared" si="1"/>
        <v>13</v>
      </c>
      <c r="C21" s="18" t="s">
        <v>151</v>
      </c>
      <c r="D21" s="27" t="s">
        <v>152</v>
      </c>
      <c r="E21" s="27"/>
      <c r="F21" s="27"/>
      <c r="G21" s="27"/>
      <c r="H21" s="27"/>
      <c r="I21" s="27"/>
      <c r="J21" s="16">
        <v>78</v>
      </c>
      <c r="K21" s="16">
        <v>70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21.142857142857142</v>
      </c>
    </row>
    <row r="22" spans="2:17" x14ac:dyDescent="0.25">
      <c r="B22" s="6">
        <f t="shared" si="1"/>
        <v>14</v>
      </c>
      <c r="C22" s="18" t="s">
        <v>153</v>
      </c>
      <c r="D22" s="27" t="s">
        <v>154</v>
      </c>
      <c r="E22" s="27"/>
      <c r="F22" s="27"/>
      <c r="G22" s="27"/>
      <c r="H22" s="27"/>
      <c r="I22" s="27"/>
      <c r="J22" s="16">
        <v>70</v>
      </c>
      <c r="K22" s="16">
        <v>70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25">
      <c r="B23" s="6">
        <f t="shared" si="1"/>
        <v>15</v>
      </c>
      <c r="C23" s="18" t="s">
        <v>155</v>
      </c>
      <c r="D23" s="27" t="s">
        <v>156</v>
      </c>
      <c r="E23" s="27"/>
      <c r="F23" s="27"/>
      <c r="G23" s="27"/>
      <c r="H23" s="27"/>
      <c r="I23" s="27"/>
      <c r="J23" s="16">
        <v>80</v>
      </c>
      <c r="K23" s="16">
        <v>70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25">
      <c r="B24" s="6">
        <f t="shared" si="1"/>
        <v>16</v>
      </c>
      <c r="C24" s="18"/>
      <c r="D24" s="27" t="s">
        <v>157</v>
      </c>
      <c r="E24" s="27"/>
      <c r="F24" s="27"/>
      <c r="G24" s="27"/>
      <c r="H24" s="27"/>
      <c r="I24" s="27"/>
      <c r="J24" s="16">
        <v>70</v>
      </c>
      <c r="K24" s="16">
        <v>70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18"/>
      <c r="D25" s="27" t="s">
        <v>158</v>
      </c>
      <c r="E25" s="27"/>
      <c r="F25" s="27"/>
      <c r="G25" s="27"/>
      <c r="H25" s="27"/>
      <c r="I25" s="27"/>
      <c r="J25" s="16">
        <v>70</v>
      </c>
      <c r="K25" s="16">
        <v>70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18"/>
      <c r="D26" s="27"/>
      <c r="E26" s="27"/>
      <c r="F26" s="27"/>
      <c r="G26" s="27"/>
      <c r="H26" s="27"/>
      <c r="I26" s="27"/>
      <c r="J26" s="16"/>
      <c r="K26" s="16"/>
      <c r="L26" s="16"/>
      <c r="M26" s="16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18"/>
      <c r="D27" s="27"/>
      <c r="E27" s="27"/>
      <c r="F27" s="27"/>
      <c r="G27" s="27"/>
      <c r="H27" s="27"/>
      <c r="I27" s="2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23"/>
      <c r="E28" s="23"/>
      <c r="F28" s="23"/>
      <c r="G28" s="23"/>
      <c r="H28" s="23"/>
      <c r="I28" s="23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23"/>
      <c r="E29" s="23"/>
      <c r="F29" s="23"/>
      <c r="G29" s="23"/>
      <c r="H29" s="23"/>
      <c r="I29" s="23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23"/>
      <c r="E30" s="23"/>
      <c r="F30" s="23"/>
      <c r="G30" s="23"/>
      <c r="H30" s="23"/>
      <c r="I30" s="23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23"/>
      <c r="E31" s="23"/>
      <c r="F31" s="23"/>
      <c r="G31" s="23"/>
      <c r="H31" s="23"/>
      <c r="I31" s="23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23"/>
      <c r="E32" s="23"/>
      <c r="F32" s="23"/>
      <c r="G32" s="23"/>
      <c r="H32" s="23"/>
      <c r="I32" s="23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23"/>
      <c r="E33" s="23"/>
      <c r="F33" s="23"/>
      <c r="G33" s="23"/>
      <c r="H33" s="23"/>
      <c r="I33" s="23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23"/>
      <c r="E34" s="23"/>
      <c r="F34" s="23"/>
      <c r="G34" s="23"/>
      <c r="H34" s="23"/>
      <c r="I34" s="23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23"/>
      <c r="E35" s="23"/>
      <c r="F35" s="23"/>
      <c r="G35" s="23"/>
      <c r="H35" s="23"/>
      <c r="I35" s="23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23"/>
      <c r="E36" s="23"/>
      <c r="F36" s="23"/>
      <c r="G36" s="23"/>
      <c r="H36" s="23"/>
      <c r="I36" s="23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23"/>
      <c r="E37" s="23"/>
      <c r="F37" s="23"/>
      <c r="G37" s="23"/>
      <c r="H37" s="23"/>
      <c r="I37" s="23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23"/>
      <c r="E38" s="23"/>
      <c r="F38" s="23"/>
      <c r="G38" s="23"/>
      <c r="H38" s="23"/>
      <c r="I38" s="23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23"/>
      <c r="E39" s="23"/>
      <c r="F39" s="23"/>
      <c r="G39" s="23"/>
      <c r="H39" s="23"/>
      <c r="I39" s="23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23" zoomScale="98" zoomScaleNormal="98" workbookViewId="0">
      <selection activeCell="Y31" sqref="Y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 x14ac:dyDescent="0.25">
      <c r="C3" s="34" t="s"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1"/>
      <c r="R3" s="1"/>
    </row>
    <row r="4" spans="2:18" x14ac:dyDescent="0.25">
      <c r="C4" t="s">
        <v>0</v>
      </c>
      <c r="D4" s="39" t="s">
        <v>25</v>
      </c>
      <c r="E4" s="39"/>
      <c r="F4" s="39"/>
      <c r="G4" s="39"/>
      <c r="I4" t="s">
        <v>1</v>
      </c>
      <c r="J4" s="29" t="s">
        <v>28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2" t="s">
        <v>22</v>
      </c>
      <c r="J6" s="22"/>
      <c r="K6" s="33" t="s">
        <v>24</v>
      </c>
      <c r="L6" s="33"/>
      <c r="M6" s="33"/>
      <c r="N6" s="33"/>
      <c r="O6" s="33"/>
      <c r="P6" s="33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159</v>
      </c>
      <c r="D9" s="27" t="s">
        <v>160</v>
      </c>
      <c r="E9" s="27"/>
      <c r="F9" s="27"/>
      <c r="G9" s="27"/>
      <c r="H9" s="27"/>
      <c r="I9" s="27"/>
      <c r="J9" s="16">
        <v>70</v>
      </c>
      <c r="K9" s="16">
        <v>70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25">
      <c r="B10" s="6">
        <f>B9+1</f>
        <v>2</v>
      </c>
      <c r="C10" s="18" t="s">
        <v>161</v>
      </c>
      <c r="D10" s="27" t="s">
        <v>162</v>
      </c>
      <c r="E10" s="27"/>
      <c r="F10" s="27"/>
      <c r="G10" s="27"/>
      <c r="H10" s="27"/>
      <c r="I10" s="27"/>
      <c r="J10" s="16">
        <v>70</v>
      </c>
      <c r="K10" s="16">
        <v>70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25">
      <c r="B11" s="6">
        <f t="shared" ref="B11:B53" si="1">B10+1</f>
        <v>3</v>
      </c>
      <c r="C11" s="18" t="s">
        <v>163</v>
      </c>
      <c r="D11" s="27" t="s">
        <v>164</v>
      </c>
      <c r="E11" s="27"/>
      <c r="F11" s="27"/>
      <c r="G11" s="27"/>
      <c r="H11" s="27"/>
      <c r="I11" s="27"/>
      <c r="J11" s="16">
        <v>73</v>
      </c>
      <c r="K11" s="16">
        <v>70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20.428571428571427</v>
      </c>
    </row>
    <row r="12" spans="2:18" x14ac:dyDescent="0.25">
      <c r="B12" s="6">
        <f t="shared" si="1"/>
        <v>4</v>
      </c>
      <c r="C12" s="18" t="s">
        <v>165</v>
      </c>
      <c r="D12" s="27" t="s">
        <v>166</v>
      </c>
      <c r="E12" s="27"/>
      <c r="F12" s="27"/>
      <c r="G12" s="27"/>
      <c r="H12" s="27"/>
      <c r="I12" s="27"/>
      <c r="J12" s="16">
        <v>78</v>
      </c>
      <c r="K12" s="16">
        <v>70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21.142857142857142</v>
      </c>
    </row>
    <row r="13" spans="2:18" x14ac:dyDescent="0.25">
      <c r="B13" s="6">
        <f t="shared" si="1"/>
        <v>5</v>
      </c>
      <c r="C13" s="18" t="s">
        <v>168</v>
      </c>
      <c r="D13" s="27" t="s">
        <v>167</v>
      </c>
      <c r="E13" s="27"/>
      <c r="F13" s="27"/>
      <c r="G13" s="27"/>
      <c r="H13" s="27"/>
      <c r="I13" s="27"/>
      <c r="J13" s="16">
        <v>71</v>
      </c>
      <c r="K13" s="16">
        <v>70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20.142857142857142</v>
      </c>
    </row>
    <row r="14" spans="2:18" x14ac:dyDescent="0.25">
      <c r="B14" s="6">
        <f t="shared" si="1"/>
        <v>6</v>
      </c>
      <c r="C14" s="18" t="s">
        <v>169</v>
      </c>
      <c r="D14" s="27" t="s">
        <v>170</v>
      </c>
      <c r="E14" s="27"/>
      <c r="F14" s="27"/>
      <c r="G14" s="27"/>
      <c r="H14" s="27"/>
      <c r="I14" s="27"/>
      <c r="J14" s="16">
        <v>71</v>
      </c>
      <c r="K14" s="16">
        <v>70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20.142857142857142</v>
      </c>
    </row>
    <row r="15" spans="2:18" x14ac:dyDescent="0.25">
      <c r="B15" s="6">
        <f t="shared" si="1"/>
        <v>7</v>
      </c>
      <c r="C15" s="18" t="s">
        <v>171</v>
      </c>
      <c r="D15" s="27" t="s">
        <v>172</v>
      </c>
      <c r="E15" s="27"/>
      <c r="F15" s="27"/>
      <c r="G15" s="27"/>
      <c r="H15" s="27"/>
      <c r="I15" s="27"/>
      <c r="J15" s="16">
        <v>71</v>
      </c>
      <c r="K15" s="16">
        <v>70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20.142857142857142</v>
      </c>
    </row>
    <row r="16" spans="2:18" x14ac:dyDescent="0.25">
      <c r="B16" s="6">
        <f t="shared" si="1"/>
        <v>8</v>
      </c>
      <c r="C16" s="18" t="s">
        <v>173</v>
      </c>
      <c r="D16" s="27" t="s">
        <v>174</v>
      </c>
      <c r="E16" s="27"/>
      <c r="F16" s="27"/>
      <c r="G16" s="27"/>
      <c r="H16" s="27"/>
      <c r="I16" s="27"/>
      <c r="J16" s="16">
        <v>72</v>
      </c>
      <c r="K16" s="16">
        <v>70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20.285714285714285</v>
      </c>
    </row>
    <row r="17" spans="2:17" x14ac:dyDescent="0.25">
      <c r="B17" s="6">
        <f t="shared" si="1"/>
        <v>9</v>
      </c>
      <c r="C17" s="18" t="s">
        <v>175</v>
      </c>
      <c r="D17" s="27" t="s">
        <v>176</v>
      </c>
      <c r="E17" s="27"/>
      <c r="F17" s="27"/>
      <c r="G17" s="27"/>
      <c r="H17" s="27"/>
      <c r="I17" s="27"/>
      <c r="J17" s="16">
        <v>71</v>
      </c>
      <c r="K17" s="16">
        <v>70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20.142857142857142</v>
      </c>
    </row>
    <row r="18" spans="2:17" x14ac:dyDescent="0.25">
      <c r="B18" s="6">
        <f t="shared" si="1"/>
        <v>10</v>
      </c>
      <c r="C18" s="18" t="s">
        <v>178</v>
      </c>
      <c r="D18" s="27" t="s">
        <v>177</v>
      </c>
      <c r="E18" s="27"/>
      <c r="F18" s="27"/>
      <c r="G18" s="27"/>
      <c r="H18" s="27"/>
      <c r="I18" s="27"/>
      <c r="J18" s="16">
        <v>72</v>
      </c>
      <c r="K18" s="16">
        <v>70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20.285714285714285</v>
      </c>
    </row>
    <row r="19" spans="2:17" x14ac:dyDescent="0.25">
      <c r="B19" s="6">
        <f t="shared" si="1"/>
        <v>11</v>
      </c>
      <c r="C19" s="18" t="s">
        <v>179</v>
      </c>
      <c r="D19" s="27" t="s">
        <v>180</v>
      </c>
      <c r="E19" s="27"/>
      <c r="F19" s="27"/>
      <c r="G19" s="27"/>
      <c r="H19" s="27"/>
      <c r="I19" s="27"/>
      <c r="J19" s="16">
        <v>71</v>
      </c>
      <c r="K19" s="16">
        <v>70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20.142857142857142</v>
      </c>
    </row>
    <row r="20" spans="2:17" x14ac:dyDescent="0.25">
      <c r="B20" s="6">
        <f t="shared" si="1"/>
        <v>12</v>
      </c>
      <c r="C20" s="18" t="s">
        <v>182</v>
      </c>
      <c r="D20" s="27" t="s">
        <v>181</v>
      </c>
      <c r="E20" s="27"/>
      <c r="F20" s="27"/>
      <c r="G20" s="27"/>
      <c r="H20" s="27"/>
      <c r="I20" s="27"/>
      <c r="J20" s="16">
        <v>72</v>
      </c>
      <c r="K20" s="16">
        <v>7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11.285714285714286</v>
      </c>
    </row>
    <row r="21" spans="2:17" x14ac:dyDescent="0.25">
      <c r="B21" s="6">
        <f t="shared" si="1"/>
        <v>13</v>
      </c>
      <c r="C21" s="18" t="s">
        <v>183</v>
      </c>
      <c r="D21" s="27" t="s">
        <v>184</v>
      </c>
      <c r="E21" s="27"/>
      <c r="F21" s="27"/>
      <c r="G21" s="27"/>
      <c r="H21" s="27"/>
      <c r="I21" s="27"/>
      <c r="J21" s="16">
        <v>72</v>
      </c>
      <c r="K21" s="16">
        <v>70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20.285714285714285</v>
      </c>
    </row>
    <row r="22" spans="2:17" x14ac:dyDescent="0.25">
      <c r="B22" s="6">
        <f t="shared" si="1"/>
        <v>14</v>
      </c>
      <c r="C22" s="18" t="s">
        <v>185</v>
      </c>
      <c r="D22" s="27" t="s">
        <v>186</v>
      </c>
      <c r="E22" s="27"/>
      <c r="F22" s="27"/>
      <c r="G22" s="27"/>
      <c r="H22" s="27"/>
      <c r="I22" s="27"/>
      <c r="J22" s="16">
        <v>72</v>
      </c>
      <c r="K22" s="16">
        <v>70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20.285714285714285</v>
      </c>
    </row>
    <row r="23" spans="2:17" x14ac:dyDescent="0.25">
      <c r="B23" s="6">
        <f t="shared" si="1"/>
        <v>15</v>
      </c>
      <c r="C23" s="18" t="s">
        <v>187</v>
      </c>
      <c r="D23" s="27" t="s">
        <v>188</v>
      </c>
      <c r="E23" s="27"/>
      <c r="F23" s="27"/>
      <c r="G23" s="27"/>
      <c r="H23" s="27"/>
      <c r="I23" s="27"/>
      <c r="J23" s="16">
        <v>71</v>
      </c>
      <c r="K23" s="16">
        <v>70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20.142857142857142</v>
      </c>
    </row>
    <row r="24" spans="2:17" x14ac:dyDescent="0.25">
      <c r="B24" s="6">
        <f t="shared" si="1"/>
        <v>16</v>
      </c>
      <c r="C24" s="18" t="s">
        <v>189</v>
      </c>
      <c r="D24" s="27" t="s">
        <v>190</v>
      </c>
      <c r="E24" s="27"/>
      <c r="F24" s="27"/>
      <c r="G24" s="27"/>
      <c r="H24" s="27"/>
      <c r="I24" s="27"/>
      <c r="J24" s="16">
        <v>70</v>
      </c>
      <c r="K24" s="16">
        <v>70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25">
      <c r="B25" s="6">
        <f t="shared" si="1"/>
        <v>17</v>
      </c>
      <c r="C25" s="18" t="s">
        <v>191</v>
      </c>
      <c r="D25" s="27" t="s">
        <v>192</v>
      </c>
      <c r="E25" s="27"/>
      <c r="F25" s="27"/>
      <c r="G25" s="27"/>
      <c r="H25" s="27"/>
      <c r="I25" s="27"/>
      <c r="J25" s="16">
        <v>70</v>
      </c>
      <c r="K25" s="16">
        <v>70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25">
      <c r="B26" s="6">
        <f t="shared" si="1"/>
        <v>18</v>
      </c>
      <c r="C26" s="18" t="s">
        <v>193</v>
      </c>
      <c r="D26" s="27" t="s">
        <v>194</v>
      </c>
      <c r="E26" s="27"/>
      <c r="F26" s="27"/>
      <c r="G26" s="27"/>
      <c r="H26" s="27"/>
      <c r="I26" s="27"/>
      <c r="J26" s="16">
        <v>70</v>
      </c>
      <c r="K26" s="16">
        <v>70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25">
      <c r="B27" s="6">
        <f t="shared" si="1"/>
        <v>19</v>
      </c>
      <c r="C27" s="18" t="s">
        <v>195</v>
      </c>
      <c r="D27" s="27" t="s">
        <v>196</v>
      </c>
      <c r="E27" s="27"/>
      <c r="F27" s="27"/>
      <c r="G27" s="27"/>
      <c r="H27" s="27"/>
      <c r="I27" s="27"/>
      <c r="J27" s="16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25">
      <c r="B28" s="6">
        <f t="shared" si="1"/>
        <v>20</v>
      </c>
      <c r="C28" s="18" t="s">
        <v>197</v>
      </c>
      <c r="D28" s="27" t="s">
        <v>198</v>
      </c>
      <c r="E28" s="27"/>
      <c r="F28" s="27"/>
      <c r="G28" s="27"/>
      <c r="H28" s="27"/>
      <c r="I28" s="27"/>
      <c r="J28" s="16">
        <v>72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20.285714285714285</v>
      </c>
    </row>
    <row r="29" spans="2:17" x14ac:dyDescent="0.25">
      <c r="B29" s="6">
        <f t="shared" si="1"/>
        <v>21</v>
      </c>
      <c r="C29" s="18" t="s">
        <v>200</v>
      </c>
      <c r="D29" s="27" t="s">
        <v>199</v>
      </c>
      <c r="E29" s="27"/>
      <c r="F29" s="27"/>
      <c r="G29" s="27"/>
      <c r="H29" s="27"/>
      <c r="I29" s="27"/>
      <c r="J29" s="16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25">
      <c r="B30" s="6">
        <f t="shared" si="1"/>
        <v>22</v>
      </c>
      <c r="C30" s="18" t="s">
        <v>202</v>
      </c>
      <c r="D30" s="27" t="s">
        <v>201</v>
      </c>
      <c r="E30" s="27"/>
      <c r="F30" s="27"/>
      <c r="G30" s="27"/>
      <c r="H30" s="27"/>
      <c r="I30" s="27"/>
      <c r="J30" s="16">
        <v>71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20.142857142857142</v>
      </c>
    </row>
    <row r="31" spans="2:17" x14ac:dyDescent="0.25">
      <c r="B31" s="6">
        <f t="shared" si="1"/>
        <v>23</v>
      </c>
      <c r="C31" s="18" t="s">
        <v>203</v>
      </c>
      <c r="D31" s="40" t="s">
        <v>204</v>
      </c>
      <c r="E31" s="40"/>
      <c r="F31" s="40"/>
      <c r="G31" s="40"/>
      <c r="H31" s="40"/>
      <c r="I31" s="40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25">
      <c r="B32" s="6">
        <f t="shared" si="1"/>
        <v>24</v>
      </c>
      <c r="C32" s="6" t="s">
        <v>205</v>
      </c>
      <c r="D32" s="27" t="s">
        <v>206</v>
      </c>
      <c r="E32" s="27"/>
      <c r="F32" s="27"/>
      <c r="G32" s="27"/>
      <c r="H32" s="27"/>
      <c r="I32" s="27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25">
      <c r="B33" s="6">
        <f t="shared" si="1"/>
        <v>25</v>
      </c>
      <c r="C33" s="6" t="s">
        <v>207</v>
      </c>
      <c r="D33" s="27" t="s">
        <v>208</v>
      </c>
      <c r="E33" s="27"/>
      <c r="F33" s="27"/>
      <c r="G33" s="27"/>
      <c r="H33" s="27"/>
      <c r="I33" s="27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25">
      <c r="B34" s="6">
        <f t="shared" si="1"/>
        <v>26</v>
      </c>
      <c r="C34" s="6" t="s">
        <v>210</v>
      </c>
      <c r="D34" s="27" t="s">
        <v>209</v>
      </c>
      <c r="E34" s="27"/>
      <c r="F34" s="27"/>
      <c r="G34" s="27"/>
      <c r="H34" s="27"/>
      <c r="I34" s="27"/>
      <c r="J34" s="21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25">
      <c r="B35" s="6">
        <f t="shared" si="1"/>
        <v>27</v>
      </c>
      <c r="C35" s="6" t="s">
        <v>211</v>
      </c>
      <c r="D35" s="27" t="s">
        <v>212</v>
      </c>
      <c r="E35" s="27"/>
      <c r="F35" s="27"/>
      <c r="G35" s="27"/>
      <c r="H35" s="27"/>
      <c r="I35" s="27"/>
      <c r="J35" s="4">
        <v>70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25">
      <c r="B36" s="6">
        <f t="shared" si="1"/>
        <v>28</v>
      </c>
      <c r="C36" s="6" t="s">
        <v>213</v>
      </c>
      <c r="D36" s="27" t="s">
        <v>214</v>
      </c>
      <c r="E36" s="27"/>
      <c r="F36" s="27"/>
      <c r="G36" s="27"/>
      <c r="H36" s="27"/>
      <c r="I36" s="27"/>
      <c r="J36" s="4">
        <v>70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</v>
      </c>
    </row>
    <row r="37" spans="2:17" x14ac:dyDescent="0.25">
      <c r="B37" s="6">
        <f t="shared" si="1"/>
        <v>29</v>
      </c>
      <c r="C37" s="6" t="s">
        <v>215</v>
      </c>
      <c r="D37" s="27" t="s">
        <v>216</v>
      </c>
      <c r="E37" s="27"/>
      <c r="F37" s="27"/>
      <c r="G37" s="27"/>
      <c r="H37" s="27"/>
      <c r="I37" s="27"/>
      <c r="J37" s="4">
        <v>70</v>
      </c>
      <c r="K37" s="4">
        <v>70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x14ac:dyDescent="0.25">
      <c r="B38" s="6">
        <f t="shared" si="1"/>
        <v>30</v>
      </c>
      <c r="C38" s="6" t="s">
        <v>219</v>
      </c>
      <c r="D38" s="27" t="s">
        <v>217</v>
      </c>
      <c r="E38" s="27"/>
      <c r="F38" s="27"/>
      <c r="G38" s="27"/>
      <c r="H38" s="27"/>
      <c r="I38" s="27"/>
      <c r="J38" s="4">
        <v>70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20</v>
      </c>
    </row>
    <row r="39" spans="2:17" x14ac:dyDescent="0.25">
      <c r="B39" s="6">
        <f t="shared" si="1"/>
        <v>31</v>
      </c>
      <c r="C39" s="6" t="s">
        <v>220</v>
      </c>
      <c r="D39" s="27" t="s">
        <v>218</v>
      </c>
      <c r="E39" s="27"/>
      <c r="F39" s="27"/>
      <c r="G39" s="27"/>
      <c r="H39" s="27"/>
      <c r="I39" s="27"/>
      <c r="J39" s="4">
        <v>70</v>
      </c>
      <c r="K39" s="4">
        <v>70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20</v>
      </c>
    </row>
    <row r="40" spans="2:17" x14ac:dyDescent="0.25">
      <c r="B40" s="6">
        <f t="shared" si="1"/>
        <v>32</v>
      </c>
      <c r="C40" s="6"/>
      <c r="D40" s="23"/>
      <c r="E40" s="23"/>
      <c r="F40" s="23"/>
      <c r="G40" s="23"/>
      <c r="H40" s="23"/>
      <c r="I40" s="23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23"/>
      <c r="E41" s="23"/>
      <c r="F41" s="23"/>
      <c r="G41" s="23"/>
      <c r="H41" s="23"/>
      <c r="I41" s="23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24"/>
      <c r="E53" s="25"/>
      <c r="F53" s="25"/>
      <c r="G53" s="25"/>
      <c r="H53" s="25"/>
      <c r="I53" s="2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2"/>
      <c r="D54" s="22"/>
      <c r="E54" s="1"/>
      <c r="H54" s="35" t="s">
        <v>19</v>
      </c>
      <c r="I54" s="35"/>
      <c r="J54" s="11">
        <f>COUNTIF(J9:J53,"&gt;=70")</f>
        <v>31</v>
      </c>
      <c r="K54" s="11">
        <f t="shared" ref="K54:P54" si="3">COUNTIF(K9:K53,"&gt;=70")</f>
        <v>30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2"/>
      <c r="D55" s="22"/>
      <c r="E55" s="8"/>
      <c r="H55" s="36" t="s">
        <v>20</v>
      </c>
      <c r="I55" s="36"/>
      <c r="J55" s="12">
        <f>COUNTIF(J9:J53,"&lt;70")</f>
        <v>0</v>
      </c>
      <c r="K55" s="12">
        <f t="shared" ref="K55:Q55" si="5">COUNTIF(K9:K53,"&lt;70")</f>
        <v>1</v>
      </c>
      <c r="L55" s="12">
        <f t="shared" si="5"/>
        <v>31</v>
      </c>
      <c r="M55" s="12">
        <f t="shared" si="5"/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25">
      <c r="C56" s="22"/>
      <c r="D56" s="22"/>
      <c r="E56" s="22"/>
      <c r="H56" s="36" t="s">
        <v>21</v>
      </c>
      <c r="I56" s="36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25">
      <c r="C57" s="22"/>
      <c r="D57" s="22"/>
      <c r="E57" s="1"/>
      <c r="H57" s="37" t="s">
        <v>16</v>
      </c>
      <c r="I57" s="37"/>
      <c r="J57" s="13">
        <f>J54/J56</f>
        <v>1</v>
      </c>
      <c r="K57" s="14">
        <f t="shared" ref="K57:Q57" si="7">K54/K56</f>
        <v>0.967741935483871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2"/>
      <c r="D58" s="22"/>
      <c r="E58" s="1"/>
      <c r="H58" s="37" t="s">
        <v>17</v>
      </c>
      <c r="I58" s="37"/>
      <c r="J58" s="13">
        <f>J55/J56</f>
        <v>0</v>
      </c>
      <c r="K58" s="13">
        <f t="shared" ref="K58:Q58" si="8">K55/K56</f>
        <v>3.2258064516129031E-2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2"/>
      <c r="D59" s="22"/>
      <c r="E59" s="8"/>
    </row>
    <row r="60" spans="2:17" x14ac:dyDescent="0.25">
      <c r="C60" s="1"/>
      <c r="D60" s="1"/>
      <c r="E60" s="8"/>
    </row>
    <row r="61" spans="2:17" x14ac:dyDescent="0.25">
      <c r="J61" s="38"/>
      <c r="K61" s="38"/>
      <c r="L61" s="38"/>
      <c r="M61" s="38"/>
      <c r="N61" s="38"/>
      <c r="O61" s="38"/>
      <c r="P61" s="38"/>
    </row>
    <row r="62" spans="2:17" x14ac:dyDescent="0.2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2024-01-15T00:03:44Z</cp:lastPrinted>
  <dcterms:created xsi:type="dcterms:W3CDTF">2023-03-14T19:16:59Z</dcterms:created>
  <dcterms:modified xsi:type="dcterms:W3CDTF">2024-04-23T03:16:05Z</dcterms:modified>
</cp:coreProperties>
</file>