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"/>
    </mc:Choice>
  </mc:AlternateContent>
  <bookViews>
    <workbookView xWindow="0" yWindow="0" windowWidth="20490" windowHeight="79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D17" i="25"/>
  <c r="D16" i="25"/>
  <c r="D15" i="25"/>
  <c r="D14" i="25"/>
  <c r="A17" i="25"/>
  <c r="A16" i="25"/>
  <c r="A15" i="25"/>
  <c r="A14" i="25"/>
  <c r="F17" i="24" l="1"/>
  <c r="F16" i="24"/>
  <c r="F15" i="24"/>
  <c r="F14" i="24"/>
  <c r="E17" i="24"/>
  <c r="E16" i="24"/>
  <c r="E15" i="24"/>
  <c r="E14" i="24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I17" i="24"/>
  <c r="C17" i="24"/>
  <c r="I16" i="24"/>
  <c r="D16" i="24"/>
  <c r="C16" i="24"/>
  <c r="I15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2" l="1"/>
  <c r="A16" i="23"/>
  <c r="A16" i="24"/>
  <c r="D17" i="22"/>
  <c r="D17" i="23"/>
  <c r="D17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<sst xmlns="http://schemas.openxmlformats.org/spreadsheetml/2006/main" count="203" uniqueCount="56">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</sst>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9" t="s">
        <v>45</v>
      </c>
      <c r="M8" s="39"/>
      <c r="N8" s="39"/>
      <c r="O8" s="39"/>
    </row>
    <row r="10" spans="1:15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5.5" x14ac:dyDescent="0.2">
      <c r="A14" s="21" t="s">
        <v>46</v>
      </c>
      <c r="B14" s="9" t="s">
        <v>21</v>
      </c>
      <c r="C14" s="9" t="s">
        <v>47</v>
      </c>
      <c r="D14" s="9" t="s">
        <v>51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5.5" x14ac:dyDescent="0.2">
      <c r="A15" s="21" t="s">
        <v>46</v>
      </c>
      <c r="B15" s="9" t="s">
        <v>21</v>
      </c>
      <c r="C15" s="9" t="s">
        <v>48</v>
      </c>
      <c r="D15" s="9" t="s">
        <v>42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5.5" x14ac:dyDescent="0.2">
      <c r="A16" s="21" t="s">
        <v>46</v>
      </c>
      <c r="B16" s="9" t="s">
        <v>21</v>
      </c>
      <c r="C16" s="9" t="s">
        <v>49</v>
      </c>
      <c r="D16" s="9" t="s">
        <v>42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5.5" x14ac:dyDescent="0.2">
      <c r="A17" s="21" t="s">
        <v>36</v>
      </c>
      <c r="B17" s="9" t="s">
        <v>21</v>
      </c>
      <c r="C17" s="9" t="s">
        <v>50</v>
      </c>
      <c r="D17" s="9" t="s">
        <v>51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 t="s">
        <v>52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 t="s">
        <v>43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43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43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43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53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 t="s">
        <v>54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54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54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54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53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 t="s">
        <v>55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f>'1'!F14</f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55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f>'1'!F15</f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55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f>'1'!F16</f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55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f>'1'!F17</f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0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39" t="s">
        <v>39</v>
      </c>
      <c r="M8" s="39"/>
      <c r="N8" s="39"/>
      <c r="O8" s="39"/>
    </row>
    <row r="10" spans="1:15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5.5" x14ac:dyDescent="0.2">
      <c r="A14" s="9" t="str">
        <f>'1'!A14</f>
        <v>ECUACIONES DIFERENCIALES</v>
      </c>
      <c r="B14" s="9" t="s">
        <v>44</v>
      </c>
      <c r="C14" s="9" t="s">
        <v>40</v>
      </c>
      <c r="D14" s="9" t="str">
        <f>'1'!D14</f>
        <v>IEME</v>
      </c>
      <c r="E14" s="9">
        <v>19</v>
      </c>
      <c r="F14" s="9">
        <v>18</v>
      </c>
      <c r="G14" s="9">
        <v>1</v>
      </c>
      <c r="H14" s="10">
        <f t="shared" ref="H14:H16" si="0">F14/E14</f>
        <v>0.94736842105263153</v>
      </c>
      <c r="I14" s="9">
        <v>1</v>
      </c>
      <c r="J14" s="10">
        <v>0.05</v>
      </c>
      <c r="K14" s="9">
        <v>1</v>
      </c>
      <c r="L14" s="10">
        <v>0.05</v>
      </c>
      <c r="M14" s="9">
        <v>69</v>
      </c>
      <c r="N14" s="15">
        <v>0.95</v>
      </c>
    </row>
    <row r="15" spans="1:15" s="11" customFormat="1" ht="25.5" x14ac:dyDescent="0.2">
      <c r="A15" s="9" t="str">
        <f>'1'!A15</f>
        <v>ECUACIONES DIFERENCIALES</v>
      </c>
      <c r="B15" s="9" t="s">
        <v>44</v>
      </c>
      <c r="C15" s="9" t="s">
        <v>37</v>
      </c>
      <c r="D15" s="9" t="str">
        <f>'1'!D15</f>
        <v xml:space="preserve">IAMB </v>
      </c>
      <c r="E15" s="9">
        <f>'1'!E15</f>
        <v>21</v>
      </c>
      <c r="F15" s="9">
        <v>21</v>
      </c>
      <c r="G15" s="9">
        <v>0</v>
      </c>
      <c r="H15" s="10">
        <v>1</v>
      </c>
      <c r="I15" s="9">
        <v>0</v>
      </c>
      <c r="J15" s="10">
        <f t="shared" ref="J15:J28" si="1">I15/E15</f>
        <v>0</v>
      </c>
      <c r="K15" s="9">
        <v>0</v>
      </c>
      <c r="L15" s="10">
        <f t="shared" ref="L15:L28" si="2">K15/E15</f>
        <v>0</v>
      </c>
      <c r="M15" s="9">
        <v>71</v>
      </c>
      <c r="N15" s="15">
        <v>0.52</v>
      </c>
    </row>
    <row r="16" spans="1:15" s="11" customFormat="1" ht="25.5" x14ac:dyDescent="0.2">
      <c r="A16" s="9" t="str">
        <f>'1'!A16</f>
        <v>ECUACIONES DIFERENCIALES</v>
      </c>
      <c r="B16" s="9" t="s">
        <v>44</v>
      </c>
      <c r="C16" s="9" t="s">
        <v>38</v>
      </c>
      <c r="D16" s="9" t="str">
        <f>'1'!D16</f>
        <v xml:space="preserve">IAMB 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71</v>
      </c>
      <c r="N16" s="15">
        <v>0.12</v>
      </c>
    </row>
    <row r="17" spans="1:14" s="11" customFormat="1" ht="25.5" x14ac:dyDescent="0.2">
      <c r="A17" s="9" t="str">
        <f>'1'!A17</f>
        <v>CALCULO VECTORIAL</v>
      </c>
      <c r="B17" s="9" t="s">
        <v>44</v>
      </c>
      <c r="C17" s="9" t="s">
        <v>41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54</v>
      </c>
      <c r="N17" s="15">
        <v>0.35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90</v>
      </c>
      <c r="G28" s="17">
        <f>SUM(G14:G27)</f>
        <v>1</v>
      </c>
      <c r="H28" s="18">
        <f>SUM(F28:G28)/E28</f>
        <v>1.0340909090909092</v>
      </c>
      <c r="I28" s="17">
        <f t="shared" si="3"/>
        <v>-5</v>
      </c>
      <c r="J28" s="18">
        <f t="shared" si="1"/>
        <v>-5.6818181818181816E-2</v>
      </c>
      <c r="K28" s="17">
        <f>SUM(K14:K27)</f>
        <v>2</v>
      </c>
      <c r="L28" s="18">
        <f t="shared" si="2"/>
        <v>2.2727272727272728E-2</v>
      </c>
      <c r="M28" s="17">
        <f>AVERAGE(M14:M27)</f>
        <v>66.25</v>
      </c>
      <c r="N28" s="19">
        <f>AVERAGE(N14:N27)</f>
        <v>0.48499999999999999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2024-06-07T17:34:27Z</dcterms:modified>
  <cp:category/>
  <cp:contentStatus/>
</cp:coreProperties>
</file>