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bookViews>
    <workbookView xWindow="0" yWindow="0" windowWidth="20490" windowHeight="76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4" l="1"/>
  <c r="L17" i="24"/>
  <c r="L18" i="24"/>
  <c r="L19" i="24"/>
  <c r="L20" i="24"/>
  <c r="L21" i="24"/>
  <c r="I18" i="24"/>
  <c r="I19" i="24"/>
  <c r="I20" i="24"/>
  <c r="I21" i="24"/>
  <c r="A19" i="24"/>
  <c r="A18" i="24"/>
  <c r="D17" i="24"/>
  <c r="I16" i="24"/>
  <c r="D16" i="24"/>
  <c r="D15" i="24"/>
  <c r="A15" i="24"/>
  <c r="I14" i="24"/>
  <c r="D14" i="24"/>
  <c r="A14" i="24"/>
  <c r="A17" i="23"/>
  <c r="A16" i="23"/>
  <c r="A14" i="23"/>
  <c r="A15" i="23"/>
  <c r="C17" i="22"/>
  <c r="A17" i="22"/>
  <c r="C16" i="22"/>
  <c r="A16" i="22"/>
  <c r="C15" i="22"/>
  <c r="A15" i="22"/>
  <c r="C14" i="22"/>
  <c r="A14" i="22"/>
  <c r="L15" i="10"/>
  <c r="I15" i="10"/>
  <c r="N28" i="25"/>
  <c r="M28" i="25"/>
  <c r="K28" i="25"/>
  <c r="G28" i="25"/>
  <c r="F2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I15" i="24"/>
  <c r="B10" i="24"/>
  <c r="B37" i="24" s="1"/>
  <c r="H8" i="24"/>
  <c r="E8" i="24"/>
  <c r="N28" i="23"/>
  <c r="M28" i="23"/>
  <c r="K28" i="23"/>
  <c r="G28" i="23"/>
  <c r="F28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L16" i="22"/>
  <c r="D17" i="22"/>
  <c r="L17" i="22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E28" i="24"/>
  <c r="L14" i="23"/>
  <c r="L15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<sst xmlns="http://schemas.openxmlformats.org/spreadsheetml/2006/main" count="213" uniqueCount="48">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</sst>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="120" zoomScaleNormal="12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9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9" x14ac:dyDescent="0.2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25.5" x14ac:dyDescent="0.2">
      <c r="A14" s="21" t="s">
        <v>37</v>
      </c>
      <c r="B14" s="22" t="s">
        <v>21</v>
      </c>
      <c r="C14" s="22" t="s">
        <v>39</v>
      </c>
      <c r="D14" s="22" t="s">
        <v>31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x14ac:dyDescent="0.2">
      <c r="A15" s="21" t="s">
        <v>36</v>
      </c>
      <c r="B15" s="22" t="s">
        <v>21</v>
      </c>
      <c r="C15" s="22" t="s">
        <v>38</v>
      </c>
      <c r="D15" s="22" t="s">
        <v>31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x14ac:dyDescent="0.2">
      <c r="A16" s="21" t="s">
        <v>40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x14ac:dyDescent="0.2">
      <c r="A17" s="21" t="s">
        <v>40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2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2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A25" sqref="A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27" t="str">
        <f>+'1'!A14</f>
        <v>Instrumentos de Presupuestación Empresarial</v>
      </c>
      <c r="B14" s="9" t="s">
        <v>44</v>
      </c>
      <c r="C14" s="9" t="str">
        <f>+'1'!C14</f>
        <v>407B</v>
      </c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0.83</v>
      </c>
    </row>
    <row r="15" spans="1:14" s="11" customFormat="1" x14ac:dyDescent="0.2">
      <c r="A15" s="27" t="str">
        <f>+'1'!A15</f>
        <v>Contabilidad Orientada a los Negocios</v>
      </c>
      <c r="B15" s="9" t="s">
        <v>44</v>
      </c>
      <c r="C15" s="9" t="str">
        <f>+'1'!C15</f>
        <v>207B</v>
      </c>
      <c r="D15" s="9" t="str">
        <f>'1'!D15</f>
        <v>IGEM</v>
      </c>
      <c r="E15" s="9">
        <f>'1'!E15</f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0.77</v>
      </c>
    </row>
    <row r="16" spans="1:14" s="11" customFormat="1" x14ac:dyDescent="0.2">
      <c r="A16" s="27" t="str">
        <f>+'1'!A16</f>
        <v>Taller de Investigación II</v>
      </c>
      <c r="B16" s="9" t="s">
        <v>21</v>
      </c>
      <c r="C16" s="9" t="str">
        <f>+'1'!C16</f>
        <v>607B</v>
      </c>
      <c r="D16" s="9" t="str">
        <f>'1'!D16</f>
        <v>IGEM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x14ac:dyDescent="0.2">
      <c r="A17" s="27" t="str">
        <f>+'1'!A17</f>
        <v>Taller de Investigación II</v>
      </c>
      <c r="B17" s="9" t="s">
        <v>21</v>
      </c>
      <c r="C17" s="9" t="str">
        <f>+'1'!C17</f>
        <v>607A</v>
      </c>
      <c r="D17" s="9" t="str">
        <f>'1'!D17</f>
        <v>IGEM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85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9" t="str">
        <f>+'2'!A14</f>
        <v>Instrumentos de Presupuestación Empresarial</v>
      </c>
      <c r="B14" s="9" t="s">
        <v>45</v>
      </c>
      <c r="C14" s="9"/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</v>
      </c>
    </row>
    <row r="15" spans="1:14" s="11" customFormat="1" x14ac:dyDescent="0.2">
      <c r="A15" s="9" t="str">
        <f>+'2'!A15</f>
        <v>Contabilidad Orientada a los Negocios</v>
      </c>
      <c r="B15" s="9" t="s">
        <v>45</v>
      </c>
      <c r="C15" s="9"/>
      <c r="D15" s="9" t="str">
        <f>'1'!D15</f>
        <v>IGEM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62</v>
      </c>
      <c r="N15" s="15">
        <v>0.64</v>
      </c>
    </row>
    <row r="16" spans="1:14" s="11" customFormat="1" x14ac:dyDescent="0.2">
      <c r="A16" s="9" t="str">
        <f>+'2'!A16</f>
        <v>Taller de Investigación II</v>
      </c>
      <c r="B16" s="9" t="s">
        <v>35</v>
      </c>
      <c r="C16" s="9" t="s">
        <v>42</v>
      </c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+'2'!A17</f>
        <v>Taller de Investigación II</v>
      </c>
      <c r="B17" s="9" t="s">
        <v>35</v>
      </c>
      <c r="C17" s="9" t="s">
        <v>41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41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73.5</v>
      </c>
      <c r="N28" s="19">
        <f>AVERAGE(N14:N27)</f>
        <v>0.72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25.5" x14ac:dyDescent="0.2">
      <c r="A14" s="9" t="str">
        <f>+'2'!A14</f>
        <v>Instrumentos de Presupuestación Empresarial</v>
      </c>
      <c r="B14" s="9" t="s">
        <v>46</v>
      </c>
      <c r="C14" s="22" t="s">
        <v>39</v>
      </c>
      <c r="D14" s="9" t="str">
        <f>'1'!D14</f>
        <v>IGEM</v>
      </c>
      <c r="E14" s="9"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+'2'!A15</f>
        <v>Contabilidad Orientada a los Negocios</v>
      </c>
      <c r="B15" s="9" t="s">
        <v>46</v>
      </c>
      <c r="C15" s="22" t="s">
        <v>38</v>
      </c>
      <c r="D15" s="9" t="str">
        <f>'1'!D15</f>
        <v>IGEM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">
        <v>37</v>
      </c>
      <c r="B16" s="9" t="s">
        <v>47</v>
      </c>
      <c r="C16" s="22" t="s">
        <v>39</v>
      </c>
      <c r="D16" s="9" t="str">
        <f>'1'!D16</f>
        <v>IGEM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">
        <v>36</v>
      </c>
      <c r="B17" s="9" t="s">
        <v>47</v>
      </c>
      <c r="C17" s="22" t="s">
        <v>38</v>
      </c>
      <c r="D17" s="9" t="str">
        <f>'1'!D17</f>
        <v>IGEM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+'2'!A16</f>
        <v>Taller de Investigación II</v>
      </c>
      <c r="B18" s="9" t="s">
        <v>44</v>
      </c>
      <c r="C18" s="9" t="s">
        <v>42</v>
      </c>
      <c r="D18" s="9" t="s">
        <v>31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 t="str">
        <f>+'2'!A17</f>
        <v>Taller de Investigación II</v>
      </c>
      <c r="B19" s="9" t="s">
        <v>44</v>
      </c>
      <c r="C19" s="9" t="s">
        <v>41</v>
      </c>
      <c r="D19" s="9" t="s">
        <v>31</v>
      </c>
      <c r="E19" s="9">
        <v>23</v>
      </c>
      <c r="F19" s="9"/>
      <c r="G19" s="9"/>
      <c r="H19" s="10"/>
      <c r="I19" s="9">
        <f t="shared" si="0"/>
        <v>23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9" t="s">
        <v>40</v>
      </c>
      <c r="B20" s="9" t="s">
        <v>45</v>
      </c>
      <c r="C20" s="9" t="s">
        <v>42</v>
      </c>
      <c r="D20" s="9" t="s">
        <v>31</v>
      </c>
      <c r="E20" s="9">
        <v>18</v>
      </c>
      <c r="F20" s="9"/>
      <c r="G20" s="9"/>
      <c r="H20" s="10"/>
      <c r="I20" s="9">
        <f t="shared" si="0"/>
        <v>18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x14ac:dyDescent="0.2">
      <c r="A21" s="9" t="s">
        <v>40</v>
      </c>
      <c r="B21" s="9" t="s">
        <v>45</v>
      </c>
      <c r="C21" s="9" t="s">
        <v>41</v>
      </c>
      <c r="D21" s="9" t="s">
        <v>31</v>
      </c>
      <c r="E21" s="9">
        <v>23</v>
      </c>
      <c r="F21" s="9"/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186</v>
      </c>
      <c r="F28" s="17">
        <f>SUM(F14:F27)</f>
        <v>0</v>
      </c>
      <c r="G28" s="17">
        <f>SUM(G14:G27)</f>
        <v>0</v>
      </c>
      <c r="H28" s="18"/>
      <c r="I28" s="17">
        <f t="shared" si="0"/>
        <v>186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29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">
        <v>43</v>
      </c>
      <c r="M8" s="40"/>
      <c r="N8" s="40"/>
    </row>
    <row r="10" spans="1:14" x14ac:dyDescent="0.2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x14ac:dyDescent="0.2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</cp:lastModifiedBy>
  <cp:revision/>
  <dcterms:created xsi:type="dcterms:W3CDTF">2021-11-22T14:45:25Z</dcterms:created>
  <dcterms:modified xsi:type="dcterms:W3CDTF">2024-06-30T02:10:05Z</dcterms:modified>
  <cp:category/>
  <cp:contentStatus/>
</cp:coreProperties>
</file>