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ivonnecarmona/Documents/FEBRERO-JUNIO 2024/Reporte de Calificaciones/"/>
    </mc:Choice>
  </mc:AlternateContent>
  <xr:revisionPtr revIDLastSave="0" documentId="13_ncr:1_{23CB26B2-6A76-514C-9C3D-070C3C173FF6}" xr6:coauthVersionLast="47" xr6:coauthVersionMax="47" xr10:uidLastSave="{00000000-0000-0000-0000-000000000000}"/>
  <bookViews>
    <workbookView xWindow="5000" yWindow="500" windowWidth="25040" windowHeight="13320" xr2:uid="{00000000-000D-0000-FFFF-FFFF00000000}"/>
  </bookViews>
  <sheets>
    <sheet name="PRO WEB A" sheetId="1" r:id="rId1"/>
    <sheet name="PRO WEB B" sheetId="3" r:id="rId2"/>
    <sheet name="ABD" sheetId="5" r:id="rId3"/>
    <sheet name="FBD" sheetId="4" r:id="rId4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25" i="4" l="1"/>
  <c r="Q22" i="4"/>
  <c r="Q13" i="4"/>
  <c r="B15" i="4"/>
  <c r="B17" i="4"/>
  <c r="B18" i="4"/>
  <c r="B20" i="4"/>
  <c r="B21" i="4"/>
  <c r="B23" i="4"/>
  <c r="B24" i="4"/>
  <c r="B27" i="4"/>
  <c r="B28" i="4"/>
  <c r="B29" i="4"/>
  <c r="B31" i="4"/>
  <c r="B32" i="4"/>
  <c r="B33" i="4"/>
  <c r="B35" i="4"/>
  <c r="B36" i="4"/>
  <c r="B37" i="4"/>
  <c r="B39" i="4"/>
  <c r="B40" i="4"/>
  <c r="B41" i="4"/>
  <c r="B43" i="4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9" i="5"/>
  <c r="Q10" i="4"/>
  <c r="Q11" i="4"/>
  <c r="Q12" i="4"/>
  <c r="Q14" i="4"/>
  <c r="Q15" i="4"/>
  <c r="Q16" i="4"/>
  <c r="Q17" i="4"/>
  <c r="Q18" i="4"/>
  <c r="Q19" i="4"/>
  <c r="Q20" i="4"/>
  <c r="Q21" i="4"/>
  <c r="Q23" i="4"/>
  <c r="Q24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9" i="4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9" i="3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P56" i="5"/>
  <c r="O56" i="5"/>
  <c r="N56" i="5"/>
  <c r="M56" i="5"/>
  <c r="L56" i="5"/>
  <c r="K56" i="5"/>
  <c r="J56" i="5"/>
  <c r="P55" i="5"/>
  <c r="P58" i="5"/>
  <c r="O55" i="5"/>
  <c r="O58" i="5"/>
  <c r="N55" i="5"/>
  <c r="N58" i="5"/>
  <c r="M55" i="5"/>
  <c r="M58" i="5"/>
  <c r="L55" i="5"/>
  <c r="L58" i="5"/>
  <c r="K55" i="5"/>
  <c r="K58" i="5"/>
  <c r="J55" i="5"/>
  <c r="J58" i="5"/>
  <c r="P54" i="5"/>
  <c r="P57" i="5"/>
  <c r="O54" i="5"/>
  <c r="O57" i="5"/>
  <c r="N54" i="5"/>
  <c r="N57" i="5"/>
  <c r="M54" i="5"/>
  <c r="M57" i="5"/>
  <c r="L54" i="5"/>
  <c r="L57" i="5"/>
  <c r="K54" i="5"/>
  <c r="K57" i="5"/>
  <c r="J54" i="5"/>
  <c r="J57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Q56" i="5"/>
  <c r="P59" i="4"/>
  <c r="O59" i="4"/>
  <c r="N59" i="4"/>
  <c r="M59" i="4"/>
  <c r="L59" i="4"/>
  <c r="K59" i="4"/>
  <c r="J59" i="4"/>
  <c r="P58" i="4"/>
  <c r="P61" i="4"/>
  <c r="O58" i="4"/>
  <c r="O61" i="4"/>
  <c r="N58" i="4"/>
  <c r="N61" i="4"/>
  <c r="M58" i="4"/>
  <c r="M61" i="4"/>
  <c r="L58" i="4"/>
  <c r="L61" i="4"/>
  <c r="K58" i="4"/>
  <c r="K61" i="4"/>
  <c r="J58" i="4"/>
  <c r="P57" i="4"/>
  <c r="P60" i="4"/>
  <c r="O57" i="4"/>
  <c r="O60" i="4"/>
  <c r="N57" i="4"/>
  <c r="N60" i="4"/>
  <c r="M57" i="4"/>
  <c r="M60" i="4"/>
  <c r="L57" i="4"/>
  <c r="L60" i="4"/>
  <c r="K57" i="4"/>
  <c r="K60" i="4"/>
  <c r="J57" i="4"/>
  <c r="J60" i="4"/>
  <c r="B10" i="4"/>
  <c r="B11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Q59" i="4"/>
  <c r="P56" i="3"/>
  <c r="O56" i="3"/>
  <c r="N56" i="3"/>
  <c r="M56" i="3"/>
  <c r="L56" i="3"/>
  <c r="K56" i="3"/>
  <c r="J56" i="3"/>
  <c r="P55" i="3"/>
  <c r="P58" i="3"/>
  <c r="O55" i="3"/>
  <c r="O58" i="3"/>
  <c r="N55" i="3"/>
  <c r="N58" i="3"/>
  <c r="M55" i="3"/>
  <c r="M58" i="3"/>
  <c r="L55" i="3"/>
  <c r="L58" i="3"/>
  <c r="K55" i="3"/>
  <c r="K58" i="3"/>
  <c r="J55" i="3"/>
  <c r="J58" i="3"/>
  <c r="P54" i="3"/>
  <c r="P57" i="3"/>
  <c r="O54" i="3"/>
  <c r="O57" i="3"/>
  <c r="N54" i="3"/>
  <c r="N57" i="3"/>
  <c r="M54" i="3"/>
  <c r="M57" i="3"/>
  <c r="L54" i="3"/>
  <c r="L57" i="3"/>
  <c r="K54" i="3"/>
  <c r="K57" i="3"/>
  <c r="J54" i="3"/>
  <c r="J57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Q56" i="3"/>
  <c r="Q54" i="5"/>
  <c r="Q57" i="5"/>
  <c r="Q55" i="5"/>
  <c r="Q58" i="5"/>
  <c r="J61" i="4"/>
  <c r="Q57" i="4"/>
  <c r="Q60" i="4"/>
  <c r="Q58" i="4"/>
  <c r="Q61" i="4"/>
  <c r="Q54" i="3"/>
  <c r="Q57" i="3"/>
  <c r="Q55" i="3"/>
  <c r="Q58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27" i="1"/>
  <c r="Q28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/>
  <c r="Q55" i="1"/>
  <c r="Q58" i="1"/>
  <c r="Q54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Q57" i="1"/>
</calcChain>
</file>

<file path=xl/sharedStrings.xml><?xml version="1.0" encoding="utf-8"?>
<sst xmlns="http://schemas.openxmlformats.org/spreadsheetml/2006/main" count="282" uniqueCount="170">
  <si>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</si>
  <si>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</si>
  <si>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</si>
  <si>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</si>
  <si>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</si>
  <si>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</si>
  <si>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</si>
  <si>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</si>
  <si>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</si>
  <si>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</si>
  <si>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</si>
  <si>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</si>
  <si>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</si>
  <si>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</si>
  <si>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</si>
  <si>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</si>
  <si>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</si>
  <si>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</si>
  <si>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</si>
  <si>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</si>
  <si>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</si>
  <si>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</si>
  <si>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</si>
  <si>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</si>
  <si>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FUNDAMENTOS DE BASE DE DATOS</t>
  </si>
  <si>
    <t>MTI IVONNE CARMONA LOEZA</t>
  </si>
  <si>
    <t>PROGRAMACION WEB</t>
  </si>
  <si>
    <t>604 A</t>
  </si>
  <si>
    <t>ALVARADO MERLIN CARLOS RAUL</t>
  </si>
  <si>
    <t>211U0661</t>
  </si>
  <si>
    <t>211U0178</t>
  </si>
  <si>
    <t>211U0180</t>
  </si>
  <si>
    <t>211U0635</t>
  </si>
  <si>
    <t>211U0206</t>
  </si>
  <si>
    <t>ARTIGAS MARTINEZ ALEXIS</t>
  </si>
  <si>
    <t>CANELA AMARO VICTOR</t>
  </si>
  <si>
    <t>CINTO GUILLEN GILBERTO</t>
  </si>
  <si>
    <t>DEL ANGEL BAPO LINDA JHOANA</t>
  </si>
  <si>
    <t>DIAZ POLITO CARLOS DAVID</t>
  </si>
  <si>
    <t>FARARONI LOPEZ JULIO CESAR</t>
  </si>
  <si>
    <t>GUEVARA VELASQUEZ LEONARDO ALEXIS</t>
  </si>
  <si>
    <t>HERNANDEZ SALAZAR GUSTAVO ANGEL</t>
  </si>
  <si>
    <t>MALAGA MALAGA XOCHILT LITZURY</t>
  </si>
  <si>
    <t>MALAGA MIXTEGA MIGUEL ANGEL</t>
  </si>
  <si>
    <t>MAULEON FLORES JAZMIN</t>
  </si>
  <si>
    <t>MELCHI COTA CRUZ AXEL</t>
  </si>
  <si>
    <t>MIL ORTIZ EMMANUEL ALEJANDRO</t>
  </si>
  <si>
    <t>MIXTEGA SOSA JUAN DANIEL</t>
  </si>
  <si>
    <t>OLIN CAMACHO FLOR DEL CARMEN</t>
  </si>
  <si>
    <t>SANTOS HERNANDEZ EDUARDO</t>
  </si>
  <si>
    <t>VENAVIDES RODRIGUEZ ROGELIO DE JESUS</t>
  </si>
  <si>
    <t>JACINTO RAMON JULIO ALEJANDRO</t>
  </si>
  <si>
    <t>MENDOZA FERNANDEZ CARLOS DANIEL</t>
  </si>
  <si>
    <t>XOLO ABSALON SERGIO LUIS</t>
  </si>
  <si>
    <t>201U0127</t>
  </si>
  <si>
    <t>211U0172</t>
  </si>
  <si>
    <t>211U0173</t>
  </si>
  <si>
    <t>211U0176</t>
  </si>
  <si>
    <t>211U0179</t>
  </si>
  <si>
    <t>211U0641</t>
  </si>
  <si>
    <t>211U0642</t>
  </si>
  <si>
    <t>211U0189</t>
  </si>
  <si>
    <t>211U0662</t>
  </si>
  <si>
    <t>211U0190</t>
  </si>
  <si>
    <t>211U0013</t>
  </si>
  <si>
    <t>211U0193</t>
  </si>
  <si>
    <t>211U0486</t>
  </si>
  <si>
    <t>201U0112</t>
  </si>
  <si>
    <t>201U0114</t>
  </si>
  <si>
    <t>221U0206</t>
  </si>
  <si>
    <t xml:space="preserve">221U0242 </t>
  </si>
  <si>
    <t>221U0247</t>
  </si>
  <si>
    <t>221U0219</t>
  </si>
  <si>
    <t>221U0220</t>
  </si>
  <si>
    <t>221U0185</t>
  </si>
  <si>
    <t>221U0187</t>
  </si>
  <si>
    <t>221U0190</t>
  </si>
  <si>
    <t>221U0198</t>
  </si>
  <si>
    <t>221U0200</t>
  </si>
  <si>
    <t>221U0205</t>
  </si>
  <si>
    <t>221U0211</t>
  </si>
  <si>
    <t>221U0212</t>
  </si>
  <si>
    <t>221U0213</t>
  </si>
  <si>
    <t>221U0214</t>
  </si>
  <si>
    <t>221U0223</t>
  </si>
  <si>
    <t>221U0233</t>
  </si>
  <si>
    <t>221U0234</t>
  </si>
  <si>
    <t>221U0235</t>
  </si>
  <si>
    <t>221U0237</t>
  </si>
  <si>
    <t>221U0239</t>
  </si>
  <si>
    <t>221U0240</t>
  </si>
  <si>
    <t>221U0241</t>
  </si>
  <si>
    <t>221U0250</t>
  </si>
  <si>
    <t>221U0251</t>
  </si>
  <si>
    <t>AGUILERA ATAXCA JUAN JOSE</t>
  </si>
  <si>
    <t>APARICIO SEBA URIA</t>
  </si>
  <si>
    <t>BAXIN BAEZ YAJDIEL EMIR</t>
  </si>
  <si>
    <t>CHIGO VESQUEZ RICARDO</t>
  </si>
  <si>
    <t>CONSTANTINO CARDENAS PABLO ANTONIO</t>
  </si>
  <si>
    <t>FERMAN CAMPOS ANA VALERIA</t>
  </si>
  <si>
    <t>FERRER COTA ERICK</t>
  </si>
  <si>
    <t>GONZALEZ GUIDO JAVIER DAVID</t>
  </si>
  <si>
    <t>GUATEMALA PEREZ JOSE MANUEL</t>
  </si>
  <si>
    <t>HERNANDEZ CISNEROS TAIRY</t>
  </si>
  <si>
    <t>HERNANDEZ CORTES JADE DAINARA</t>
  </si>
  <si>
    <t>MARQUEZ MOTO MARVIN OSBALDO</t>
  </si>
  <si>
    <t>MARTINEZ AZAMAR ALLISON DENISSE</t>
  </si>
  <si>
    <t>MAXO MALDONADO DANIEL</t>
  </si>
  <si>
    <t>MUÑIZ HERNANDEZ GUILLERMO ALEJANDRO</t>
  </si>
  <si>
    <t>PEREZ MENDOZA JUAN CARLOS</t>
  </si>
  <si>
    <t>PEREZ PUCHETA ISMAEL</t>
  </si>
  <si>
    <t>PEREZ PUCHETA ISRAEL</t>
  </si>
  <si>
    <t>POLITO MIXTEGA RICARDO</t>
  </si>
  <si>
    <t>POOT ALEGRIA MARCO ARTURO</t>
  </si>
  <si>
    <t>PUCHETA CAPORAL JUAN JOSE</t>
  </si>
  <si>
    <t>PUCHETA LOEZA ADAIR ESAU</t>
  </si>
  <si>
    <t>SEBA VELASCO JOANA</t>
  </si>
  <si>
    <t>TOTO RAMOS ALEXIS DE JESUS</t>
  </si>
  <si>
    <t>TOTO SALAZAR LUIS ENRIQUE</t>
  </si>
  <si>
    <t>PUCHETA VILLEGAS ROBERTO SANTIAGO</t>
  </si>
  <si>
    <t>221U0262</t>
  </si>
  <si>
    <t>PROGRAMACIÓN WEB</t>
  </si>
  <si>
    <t>FEBRERO - JUNIO 2024</t>
  </si>
  <si>
    <t>BELTRAN HERNANDEZ JUAN CARLOS</t>
  </si>
  <si>
    <t>CANO CAZARIN GONZALO YAHIR</t>
  </si>
  <si>
    <t>CHAGA CHAGALA ISAAC</t>
  </si>
  <si>
    <t>CRUZ XALA VICTOR JOSE</t>
  </si>
  <si>
    <t>GARCIA ACOSTA MARIA GUADALUPE</t>
  </si>
  <si>
    <t>HERNANDEZ AZAMAR LEONARDO</t>
  </si>
  <si>
    <t>HERNANDEZ SANTOS JONATHAN SALVADOR</t>
  </si>
  <si>
    <t>HERRERA MIXTEGA LAURA</t>
  </si>
  <si>
    <t>MINQUIS MELCHI ORLANDO</t>
  </si>
  <si>
    <t>OLIN ALONSO CARLOS DANIEL</t>
  </si>
  <si>
    <t>ORTIZ DOMINGUEZ KEISSLY</t>
  </si>
  <si>
    <t>ORTIZ VERGARA DIEGO DE JESUS</t>
  </si>
  <si>
    <t>POLITO IXTEPAN LESLYE ALEJANDRA</t>
  </si>
  <si>
    <t>RAMIREZ MUÑOZ TERESA</t>
  </si>
  <si>
    <t>ROVIRA MACARIO LUIS AXEL</t>
  </si>
  <si>
    <t>SERRANO BLAS MARIANA</t>
  </si>
  <si>
    <t>TOTO BAUTISTA EDUARDO ABISAI</t>
  </si>
  <si>
    <t>211U0174</t>
  </si>
  <si>
    <t>211U0011</t>
  </si>
  <si>
    <t>211U0473</t>
  </si>
  <si>
    <t>201U0102</t>
  </si>
  <si>
    <t>201U0111</t>
  </si>
  <si>
    <t>201U0174</t>
  </si>
  <si>
    <t>211U0186</t>
  </si>
  <si>
    <t>211U0187</t>
  </si>
  <si>
    <t>211U0191</t>
  </si>
  <si>
    <t>211U0192</t>
  </si>
  <si>
    <t>211U0194</t>
  </si>
  <si>
    <t>211U0195</t>
  </si>
  <si>
    <t>211U0198</t>
  </si>
  <si>
    <t>211U0199</t>
  </si>
  <si>
    <t>211U0200</t>
  </si>
  <si>
    <t>181U0215</t>
  </si>
  <si>
    <t>211U0203</t>
  </si>
  <si>
    <t>604 B</t>
  </si>
  <si>
    <t>BERNAL ANDRADE JESUS ALEJANDRO</t>
  </si>
  <si>
    <t>201U0098</t>
  </si>
  <si>
    <t>ADMINISTRACION DE BASE DE DATOS</t>
  </si>
  <si>
    <t>211U0181</t>
  </si>
  <si>
    <t>FLORES OLIVEROS FRANCISCO JESUS</t>
  </si>
  <si>
    <t>404 A</t>
  </si>
  <si>
    <t>DIAZ SARIO JOSUE RICARDO</t>
  </si>
  <si>
    <t>221U0261</t>
  </si>
  <si>
    <t>PICHAL VALDEZ GERMAIN</t>
  </si>
  <si>
    <t>211U0235</t>
  </si>
  <si>
    <t>TERRAZAS GUERRERO ROBERTO CARLOS</t>
  </si>
  <si>
    <t>211U0202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</si>
</sst>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90">
    <xf numFmtId="0" fontId="0" fillId="0" borderId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49" fontId="6" fillId="0" borderId="2" xfId="0" applyNumberFormat="1" applyFont="1" applyBorder="1"/>
    <xf numFmtId="49" fontId="6" fillId="0" borderId="8" xfId="0" applyNumberFormat="1" applyFont="1" applyBorder="1"/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9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abSelected="1" topLeftCell="B21" zoomScale="125" zoomScaleNormal="125" zoomScalePageLayoutView="125" workbookViewId="0">
      <selection activeCell="S32" sqref="S32"/>
    </sheetView>
  </sheetViews>
  <sheetFormatPr baseColWidth="10" defaultRowHeight="15" x14ac:dyDescent="0.2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6" x14ac:dyDescent="0.2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2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</row>
    <row r="4" spans="2:18" x14ac:dyDescent="0.2">
      <c r="C4" t="s">
        <v>0</v>
      </c>
      <c r="D4" s="26" t="s">
        <v>121</v>
      </c>
      <c r="E4" s="26"/>
      <c r="F4" s="26"/>
      <c r="G4" s="26"/>
      <c r="I4" t="s">
        <v>1</v>
      </c>
      <c r="J4" s="27" t="s">
        <v>27</v>
      </c>
      <c r="K4" s="27"/>
      <c r="M4" t="s">
        <v>2</v>
      </c>
      <c r="N4" s="28">
        <v>45357</v>
      </c>
      <c r="O4" s="28"/>
    </row>
    <row r="5" spans="2:18" ht="6.75" customHeight="1" x14ac:dyDescent="0.2">
      <c r="D5" s="5"/>
      <c r="E5" s="5"/>
      <c r="F5" s="5"/>
      <c r="G5" s="5"/>
    </row>
    <row r="6" spans="2:18" x14ac:dyDescent="0.2">
      <c r="C6" t="s">
        <v>3</v>
      </c>
      <c r="D6" s="27" t="s">
        <v>122</v>
      </c>
      <c r="E6" s="27"/>
      <c r="F6" s="27"/>
      <c r="G6" s="27"/>
      <c r="I6" s="19" t="s">
        <v>22</v>
      </c>
      <c r="J6" s="19"/>
      <c r="K6" s="20" t="s">
        <v>25</v>
      </c>
      <c r="L6" s="20"/>
      <c r="M6" s="20"/>
      <c r="N6" s="20"/>
      <c r="O6" s="20"/>
      <c r="P6" s="20"/>
    </row>
    <row r="7" spans="2:18" ht="11.25" customHeight="1" x14ac:dyDescent="0.2"/>
    <row r="8" spans="2:18" x14ac:dyDescent="0.2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">
      <c r="B9" s="6">
        <v>1</v>
      </c>
      <c r="C9" s="16" t="s">
        <v>140</v>
      </c>
      <c r="D9" s="30" t="s">
        <v>123</v>
      </c>
      <c r="E9" s="30"/>
      <c r="F9" s="30"/>
      <c r="G9" s="30"/>
      <c r="H9" s="30"/>
      <c r="I9" s="30"/>
      <c r="J9" s="4">
        <v>66</v>
      </c>
      <c r="K9" s="4">
        <v>65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SUM(J9:O9)/6</f>
        <v>21.833333333333332</v>
      </c>
    </row>
    <row r="10" spans="2:18" x14ac:dyDescent="0.2">
      <c r="B10" s="6">
        <f>B9+1</f>
        <v>2</v>
      </c>
      <c r="C10" s="16" t="s">
        <v>143</v>
      </c>
      <c r="D10" s="30" t="s">
        <v>124</v>
      </c>
      <c r="E10" s="30"/>
      <c r="F10" s="30"/>
      <c r="G10" s="30"/>
      <c r="H10" s="30"/>
      <c r="I10" s="30"/>
      <c r="J10" s="4">
        <v>95</v>
      </c>
      <c r="K10" s="4">
        <v>100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6" si="0">SUM(J10:O10)/6</f>
        <v>32.5</v>
      </c>
    </row>
    <row r="11" spans="2:18" x14ac:dyDescent="0.2">
      <c r="B11" s="6">
        <f t="shared" ref="B11:B53" si="1">B10+1</f>
        <v>3</v>
      </c>
      <c r="C11" s="16" t="s">
        <v>141</v>
      </c>
      <c r="D11" s="30" t="s">
        <v>125</v>
      </c>
      <c r="E11" s="30"/>
      <c r="F11" s="30"/>
      <c r="G11" s="30"/>
      <c r="H11" s="30"/>
      <c r="I11" s="30"/>
      <c r="J11" s="4">
        <v>89</v>
      </c>
      <c r="K11" s="4">
        <v>93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30.333333333333332</v>
      </c>
    </row>
    <row r="12" spans="2:18" x14ac:dyDescent="0.2">
      <c r="B12" s="6">
        <f t="shared" si="1"/>
        <v>4</v>
      </c>
      <c r="C12" s="16" t="s">
        <v>142</v>
      </c>
      <c r="D12" s="30" t="s">
        <v>126</v>
      </c>
      <c r="E12" s="30"/>
      <c r="F12" s="30"/>
      <c r="G12" s="30"/>
      <c r="H12" s="30"/>
      <c r="I12" s="30"/>
      <c r="J12" s="4">
        <v>96</v>
      </c>
      <c r="K12" s="4">
        <v>100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32.666666666666664</v>
      </c>
    </row>
    <row r="13" spans="2:18" x14ac:dyDescent="0.2">
      <c r="B13" s="6">
        <f t="shared" si="1"/>
        <v>5</v>
      </c>
      <c r="C13" s="16" t="s">
        <v>144</v>
      </c>
      <c r="D13" s="30" t="s">
        <v>127</v>
      </c>
      <c r="E13" s="30"/>
      <c r="F13" s="30"/>
      <c r="G13" s="30"/>
      <c r="H13" s="30"/>
      <c r="I13" s="30"/>
      <c r="J13" s="4">
        <v>93</v>
      </c>
      <c r="K13" s="4">
        <v>100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32.166666666666664</v>
      </c>
    </row>
    <row r="14" spans="2:18" x14ac:dyDescent="0.2">
      <c r="B14" s="6">
        <f t="shared" si="1"/>
        <v>6</v>
      </c>
      <c r="C14" s="16" t="s">
        <v>145</v>
      </c>
      <c r="D14" s="30" t="s">
        <v>128</v>
      </c>
      <c r="E14" s="30"/>
      <c r="F14" s="30"/>
      <c r="G14" s="30"/>
      <c r="H14" s="30"/>
      <c r="I14" s="30"/>
      <c r="J14" s="4">
        <v>92</v>
      </c>
      <c r="K14" s="4">
        <v>90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30.333333333333332</v>
      </c>
    </row>
    <row r="15" spans="2:18" x14ac:dyDescent="0.2">
      <c r="B15" s="6">
        <f t="shared" si="1"/>
        <v>7</v>
      </c>
      <c r="C15" s="16" t="s">
        <v>146</v>
      </c>
      <c r="D15" s="30" t="s">
        <v>129</v>
      </c>
      <c r="E15" s="30"/>
      <c r="F15" s="30"/>
      <c r="G15" s="30"/>
      <c r="H15" s="30"/>
      <c r="I15" s="30"/>
      <c r="J15" s="4">
        <v>82</v>
      </c>
      <c r="K15" s="4">
        <v>93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29.166666666666668</v>
      </c>
    </row>
    <row r="16" spans="2:18" x14ac:dyDescent="0.2">
      <c r="B16" s="6">
        <f t="shared" si="1"/>
        <v>8</v>
      </c>
      <c r="C16" s="16" t="s">
        <v>147</v>
      </c>
      <c r="D16" s="30" t="s">
        <v>130</v>
      </c>
      <c r="E16" s="30"/>
      <c r="F16" s="30"/>
      <c r="G16" s="30"/>
      <c r="H16" s="30"/>
      <c r="I16" s="30"/>
      <c r="J16" s="4">
        <v>94</v>
      </c>
      <c r="K16" s="4">
        <v>100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32.333333333333336</v>
      </c>
    </row>
    <row r="17" spans="2:17" x14ac:dyDescent="0.2">
      <c r="B17" s="6">
        <f t="shared" si="1"/>
        <v>9</v>
      </c>
      <c r="C17" s="16" t="s">
        <v>67</v>
      </c>
      <c r="D17" s="30" t="s">
        <v>51</v>
      </c>
      <c r="E17" s="30"/>
      <c r="F17" s="30"/>
      <c r="G17" s="30"/>
      <c r="H17" s="30"/>
      <c r="I17" s="30"/>
      <c r="J17" s="4">
        <v>62</v>
      </c>
      <c r="K17" s="4">
        <v>85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24.5</v>
      </c>
    </row>
    <row r="18" spans="2:17" x14ac:dyDescent="0.2">
      <c r="B18" s="6">
        <f t="shared" si="1"/>
        <v>10</v>
      </c>
      <c r="C18" s="16" t="s">
        <v>68</v>
      </c>
      <c r="D18" s="30" t="s">
        <v>52</v>
      </c>
      <c r="E18" s="30"/>
      <c r="F18" s="30"/>
      <c r="G18" s="30"/>
      <c r="H18" s="30"/>
      <c r="I18" s="30"/>
      <c r="J18" s="4">
        <v>99</v>
      </c>
      <c r="K18" s="4">
        <v>95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32.333333333333336</v>
      </c>
    </row>
    <row r="19" spans="2:17" x14ac:dyDescent="0.2">
      <c r="B19" s="6">
        <f t="shared" si="1"/>
        <v>11</v>
      </c>
      <c r="C19" s="16" t="s">
        <v>148</v>
      </c>
      <c r="D19" s="30" t="s">
        <v>131</v>
      </c>
      <c r="E19" s="30"/>
      <c r="F19" s="30"/>
      <c r="G19" s="30"/>
      <c r="H19" s="30"/>
      <c r="I19" s="30"/>
      <c r="J19" s="4">
        <v>100</v>
      </c>
      <c r="K19" s="4">
        <v>97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32.833333333333336</v>
      </c>
    </row>
    <row r="20" spans="2:17" x14ac:dyDescent="0.2">
      <c r="B20" s="6">
        <f t="shared" si="1"/>
        <v>12</v>
      </c>
      <c r="C20" s="16" t="s">
        <v>149</v>
      </c>
      <c r="D20" s="30" t="s">
        <v>132</v>
      </c>
      <c r="E20" s="30"/>
      <c r="F20" s="30"/>
      <c r="G20" s="30"/>
      <c r="H20" s="30"/>
      <c r="I20" s="30"/>
      <c r="J20" s="4">
        <v>91</v>
      </c>
      <c r="K20" s="4">
        <v>100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31.833333333333332</v>
      </c>
    </row>
    <row r="21" spans="2:17" x14ac:dyDescent="0.2">
      <c r="B21" s="6">
        <f t="shared" si="1"/>
        <v>13</v>
      </c>
      <c r="C21" s="16" t="s">
        <v>65</v>
      </c>
      <c r="D21" s="30" t="s">
        <v>48</v>
      </c>
      <c r="E21" s="30"/>
      <c r="F21" s="30"/>
      <c r="G21" s="30"/>
      <c r="H21" s="30"/>
      <c r="I21" s="30"/>
      <c r="J21" s="4">
        <v>100</v>
      </c>
      <c r="K21" s="4">
        <v>85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30.833333333333332</v>
      </c>
    </row>
    <row r="22" spans="2:17" x14ac:dyDescent="0.2">
      <c r="B22" s="6">
        <f t="shared" si="1"/>
        <v>14</v>
      </c>
      <c r="C22" s="16" t="s">
        <v>150</v>
      </c>
      <c r="D22" s="30" t="s">
        <v>133</v>
      </c>
      <c r="E22" s="30"/>
      <c r="F22" s="30"/>
      <c r="G22" s="30"/>
      <c r="H22" s="30"/>
      <c r="I22" s="30"/>
      <c r="J22" s="4">
        <v>96</v>
      </c>
      <c r="K22" s="4">
        <v>100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32.666666666666664</v>
      </c>
    </row>
    <row r="23" spans="2:17" x14ac:dyDescent="0.2">
      <c r="B23" s="6">
        <f t="shared" si="1"/>
        <v>15</v>
      </c>
      <c r="C23" s="16" t="s">
        <v>151</v>
      </c>
      <c r="D23" s="30" t="s">
        <v>134</v>
      </c>
      <c r="E23" s="30"/>
      <c r="F23" s="30"/>
      <c r="G23" s="30"/>
      <c r="H23" s="30"/>
      <c r="I23" s="30"/>
      <c r="J23" s="4">
        <v>83</v>
      </c>
      <c r="K23" s="4">
        <v>45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21.333333333333332</v>
      </c>
    </row>
    <row r="24" spans="2:17" x14ac:dyDescent="0.2">
      <c r="B24" s="6">
        <f t="shared" si="1"/>
        <v>16</v>
      </c>
      <c r="C24" s="16" t="s">
        <v>152</v>
      </c>
      <c r="D24" s="30" t="s">
        <v>135</v>
      </c>
      <c r="E24" s="30"/>
      <c r="F24" s="30"/>
      <c r="G24" s="30"/>
      <c r="H24" s="30"/>
      <c r="I24" s="30"/>
      <c r="J24" s="4">
        <v>96</v>
      </c>
      <c r="K24" s="4">
        <v>100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32.666666666666664</v>
      </c>
    </row>
    <row r="25" spans="2:17" x14ac:dyDescent="0.2">
      <c r="B25" s="6">
        <f t="shared" si="1"/>
        <v>17</v>
      </c>
      <c r="C25" s="16" t="s">
        <v>153</v>
      </c>
      <c r="D25" s="30" t="s">
        <v>136</v>
      </c>
      <c r="E25" s="30"/>
      <c r="F25" s="30"/>
      <c r="G25" s="30"/>
      <c r="H25" s="30"/>
      <c r="I25" s="30"/>
      <c r="J25" s="4">
        <v>96</v>
      </c>
      <c r="K25" s="4">
        <v>60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26</v>
      </c>
    </row>
    <row r="26" spans="2:17" x14ac:dyDescent="0.2">
      <c r="B26" s="6">
        <f t="shared" si="1"/>
        <v>18</v>
      </c>
      <c r="C26" s="16" t="s">
        <v>154</v>
      </c>
      <c r="D26" s="30" t="s">
        <v>137</v>
      </c>
      <c r="E26" s="30"/>
      <c r="F26" s="30"/>
      <c r="G26" s="30"/>
      <c r="H26" s="30"/>
      <c r="I26" s="30"/>
      <c r="J26" s="4">
        <v>96</v>
      </c>
      <c r="K26" s="4">
        <v>100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32.666666666666664</v>
      </c>
    </row>
    <row r="27" spans="2:17" x14ac:dyDescent="0.2">
      <c r="B27" s="6">
        <f t="shared" si="1"/>
        <v>19</v>
      </c>
      <c r="C27" s="16" t="s">
        <v>155</v>
      </c>
      <c r="D27" s="30" t="s">
        <v>138</v>
      </c>
      <c r="E27" s="30"/>
      <c r="F27" s="30"/>
      <c r="G27" s="30"/>
      <c r="H27" s="30"/>
      <c r="I27" s="30"/>
      <c r="J27" s="4">
        <v>94</v>
      </c>
      <c r="K27" s="4">
        <v>100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ref="Q27:Q28" si="2">SUM(J27:P27)/7</f>
        <v>27.714285714285715</v>
      </c>
    </row>
    <row r="28" spans="2:17" x14ac:dyDescent="0.2">
      <c r="B28" s="6">
        <f t="shared" si="1"/>
        <v>20</v>
      </c>
      <c r="C28" s="16" t="s">
        <v>156</v>
      </c>
      <c r="D28" s="30" t="s">
        <v>139</v>
      </c>
      <c r="E28" s="30"/>
      <c r="F28" s="30"/>
      <c r="G28" s="30"/>
      <c r="H28" s="30"/>
      <c r="I28" s="30"/>
      <c r="J28" s="4">
        <v>100</v>
      </c>
      <c r="K28" s="4">
        <v>97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2"/>
        <v>28.142857142857142</v>
      </c>
    </row>
    <row r="29" spans="2:17" x14ac:dyDescent="0.2">
      <c r="B29" s="6">
        <f t="shared" si="1"/>
        <v>21</v>
      </c>
      <c r="C29" s="6"/>
      <c r="D29" s="30"/>
      <c r="E29" s="30"/>
      <c r="F29" s="30"/>
      <c r="G29" s="30"/>
      <c r="H29" s="30"/>
      <c r="I29" s="30"/>
      <c r="J29" s="4"/>
      <c r="K29" s="4"/>
      <c r="L29" s="4"/>
      <c r="M29" s="4"/>
      <c r="N29" s="4"/>
      <c r="O29" s="4"/>
      <c r="P29" s="4"/>
      <c r="Q29" s="10"/>
    </row>
    <row r="30" spans="2:17" x14ac:dyDescent="0.2">
      <c r="B30" s="6">
        <f t="shared" si="1"/>
        <v>22</v>
      </c>
      <c r="C30" s="6"/>
      <c r="D30" s="30"/>
      <c r="E30" s="30"/>
      <c r="F30" s="30"/>
      <c r="G30" s="30"/>
      <c r="H30" s="30"/>
      <c r="I30" s="30"/>
      <c r="J30" s="4"/>
      <c r="K30" s="4"/>
      <c r="L30" s="4"/>
      <c r="M30" s="4"/>
      <c r="N30" s="4"/>
      <c r="O30" s="4"/>
      <c r="P30" s="4"/>
      <c r="Q30" s="10"/>
    </row>
    <row r="31" spans="2:17" x14ac:dyDescent="0.2">
      <c r="B31" s="6">
        <f t="shared" si="1"/>
        <v>23</v>
      </c>
      <c r="C31" s="6"/>
      <c r="D31" s="30"/>
      <c r="E31" s="30"/>
      <c r="F31" s="30"/>
      <c r="G31" s="30"/>
      <c r="H31" s="30"/>
      <c r="I31" s="30"/>
      <c r="J31" s="4"/>
      <c r="K31" s="4"/>
      <c r="L31" s="4"/>
      <c r="M31" s="4"/>
      <c r="N31" s="4"/>
      <c r="O31" s="4"/>
      <c r="P31" s="4"/>
      <c r="Q31" s="10"/>
    </row>
    <row r="32" spans="2:17" x14ac:dyDescent="0.2">
      <c r="B32" s="6">
        <f t="shared" si="1"/>
        <v>24</v>
      </c>
      <c r="C32" s="6"/>
      <c r="D32" s="30"/>
      <c r="E32" s="30"/>
      <c r="F32" s="30"/>
      <c r="G32" s="30"/>
      <c r="H32" s="30"/>
      <c r="I32" s="30"/>
      <c r="J32" s="4"/>
      <c r="K32" s="4"/>
      <c r="L32" s="4"/>
      <c r="M32" s="4"/>
      <c r="N32" s="4"/>
      <c r="O32" s="4"/>
      <c r="P32" s="4"/>
      <c r="Q32" s="10"/>
    </row>
    <row r="33" spans="2:17" x14ac:dyDescent="0.2">
      <c r="B33" s="6">
        <f t="shared" si="1"/>
        <v>25</v>
      </c>
      <c r="C33" s="6"/>
      <c r="D33" s="30"/>
      <c r="E33" s="30"/>
      <c r="F33" s="30"/>
      <c r="G33" s="30"/>
      <c r="H33" s="30"/>
      <c r="I33" s="30"/>
      <c r="J33" s="4"/>
      <c r="K33" s="4"/>
      <c r="L33" s="4"/>
      <c r="M33" s="4"/>
      <c r="N33" s="4"/>
      <c r="O33" s="4"/>
      <c r="P33" s="4"/>
      <c r="Q33" s="10"/>
    </row>
    <row r="34" spans="2:17" x14ac:dyDescent="0.2">
      <c r="B34" s="6">
        <f t="shared" si="1"/>
        <v>26</v>
      </c>
      <c r="C34" s="6"/>
      <c r="D34" s="30"/>
      <c r="E34" s="30"/>
      <c r="F34" s="30"/>
      <c r="G34" s="30"/>
      <c r="H34" s="30"/>
      <c r="I34" s="30"/>
      <c r="J34" s="4"/>
      <c r="K34" s="4"/>
      <c r="L34" s="4"/>
      <c r="M34" s="4"/>
      <c r="N34" s="4"/>
      <c r="O34" s="4"/>
      <c r="P34" s="4"/>
      <c r="Q34" s="10"/>
    </row>
    <row r="35" spans="2:17" x14ac:dyDescent="0.2">
      <c r="B35" s="6">
        <f t="shared" si="1"/>
        <v>27</v>
      </c>
      <c r="C35" s="6"/>
      <c r="D35" s="30"/>
      <c r="E35" s="30"/>
      <c r="F35" s="30"/>
      <c r="G35" s="30"/>
      <c r="H35" s="30"/>
      <c r="I35" s="30"/>
      <c r="J35" s="4"/>
      <c r="K35" s="4"/>
      <c r="L35" s="4"/>
      <c r="M35" s="4"/>
      <c r="N35" s="4"/>
      <c r="O35" s="4"/>
      <c r="P35" s="4"/>
      <c r="Q35" s="10"/>
    </row>
    <row r="36" spans="2:17" x14ac:dyDescent="0.2">
      <c r="B36" s="6">
        <f t="shared" si="1"/>
        <v>28</v>
      </c>
      <c r="C36" s="6"/>
      <c r="D36" s="30"/>
      <c r="E36" s="30"/>
      <c r="F36" s="30"/>
      <c r="G36" s="30"/>
      <c r="H36" s="30"/>
      <c r="I36" s="30"/>
      <c r="J36" s="4"/>
      <c r="K36" s="4"/>
      <c r="L36" s="4"/>
      <c r="M36" s="4"/>
      <c r="N36" s="4"/>
      <c r="O36" s="4"/>
      <c r="P36" s="4"/>
      <c r="Q36" s="10"/>
    </row>
    <row r="37" spans="2:17" x14ac:dyDescent="0.2">
      <c r="B37" s="6">
        <f t="shared" si="1"/>
        <v>29</v>
      </c>
      <c r="C37" s="6"/>
      <c r="D37" s="30"/>
      <c r="E37" s="30"/>
      <c r="F37" s="30"/>
      <c r="G37" s="30"/>
      <c r="H37" s="30"/>
      <c r="I37" s="30"/>
      <c r="J37" s="4"/>
      <c r="K37" s="4"/>
      <c r="L37" s="4"/>
      <c r="M37" s="4"/>
      <c r="N37" s="4"/>
      <c r="O37" s="4"/>
      <c r="P37" s="4"/>
      <c r="Q37" s="10"/>
    </row>
    <row r="38" spans="2:17" x14ac:dyDescent="0.2">
      <c r="B38" s="6">
        <f t="shared" si="1"/>
        <v>30</v>
      </c>
      <c r="C38" s="6"/>
      <c r="D38" s="30"/>
      <c r="E38" s="30"/>
      <c r="F38" s="30"/>
      <c r="G38" s="30"/>
      <c r="H38" s="30"/>
      <c r="I38" s="30"/>
      <c r="J38" s="4"/>
      <c r="K38" s="4"/>
      <c r="L38" s="4"/>
      <c r="M38" s="4"/>
      <c r="N38" s="4"/>
      <c r="O38" s="4"/>
      <c r="P38" s="4"/>
      <c r="Q38" s="10"/>
    </row>
    <row r="39" spans="2:17" x14ac:dyDescent="0.2">
      <c r="B39" s="6">
        <f t="shared" si="1"/>
        <v>31</v>
      </c>
      <c r="C39" s="6"/>
      <c r="D39" s="30"/>
      <c r="E39" s="30"/>
      <c r="F39" s="30"/>
      <c r="G39" s="30"/>
      <c r="H39" s="30"/>
      <c r="I39" s="30"/>
      <c r="J39" s="4"/>
      <c r="K39" s="4"/>
      <c r="L39" s="4"/>
      <c r="M39" s="4"/>
      <c r="N39" s="4"/>
      <c r="O39" s="4"/>
      <c r="P39" s="4"/>
      <c r="Q39" s="10"/>
    </row>
    <row r="40" spans="2:17" x14ac:dyDescent="0.2">
      <c r="B40" s="6">
        <f t="shared" si="1"/>
        <v>32</v>
      </c>
      <c r="C40" s="6"/>
      <c r="D40" s="30"/>
      <c r="E40" s="30"/>
      <c r="F40" s="30"/>
      <c r="G40" s="30"/>
      <c r="H40" s="30"/>
      <c r="I40" s="30"/>
      <c r="J40" s="4"/>
      <c r="K40" s="4"/>
      <c r="L40" s="4"/>
      <c r="M40" s="4"/>
      <c r="N40" s="4"/>
      <c r="O40" s="4"/>
      <c r="P40" s="4"/>
      <c r="Q40" s="10"/>
    </row>
    <row r="41" spans="2:17" x14ac:dyDescent="0.2">
      <c r="B41" s="6">
        <f t="shared" si="1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/>
    </row>
    <row r="42" spans="2:17" x14ac:dyDescent="0.2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/>
    </row>
    <row r="43" spans="2:17" x14ac:dyDescent="0.2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/>
    </row>
    <row r="44" spans="2:17" x14ac:dyDescent="0.2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/>
    </row>
    <row r="45" spans="2:17" x14ac:dyDescent="0.2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/>
    </row>
    <row r="46" spans="2:17" x14ac:dyDescent="0.2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/>
    </row>
    <row r="47" spans="2:17" x14ac:dyDescent="0.2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/>
    </row>
    <row r="48" spans="2:17" x14ac:dyDescent="0.2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/>
    </row>
    <row r="49" spans="2:17" x14ac:dyDescent="0.2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/>
    </row>
    <row r="50" spans="2:17" x14ac:dyDescent="0.2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/>
    </row>
    <row r="51" spans="2:17" x14ac:dyDescent="0.2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/>
    </row>
    <row r="52" spans="2:17" x14ac:dyDescent="0.2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/>
    </row>
    <row r="53" spans="2:17" x14ac:dyDescent="0.2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/>
    </row>
    <row r="54" spans="2:17" x14ac:dyDescent="0.2">
      <c r="C54" s="19"/>
      <c r="D54" s="19"/>
      <c r="E54" s="1"/>
      <c r="H54" s="22" t="s">
        <v>19</v>
      </c>
      <c r="I54" s="22"/>
      <c r="J54" s="11">
        <f>COUNTIF(J9:J53,"&gt;=70")</f>
        <v>18</v>
      </c>
      <c r="K54" s="11">
        <f t="shared" ref="K54:P54" si="3">COUNTIF(K9:K53,"&gt;=70")</f>
        <v>17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">
      <c r="C55" s="19"/>
      <c r="D55" s="19"/>
      <c r="E55" s="8"/>
      <c r="H55" s="23" t="s">
        <v>20</v>
      </c>
      <c r="I55" s="23"/>
      <c r="J55" s="12">
        <f>COUNTIF(J9:J53,"&lt;70")</f>
        <v>2</v>
      </c>
      <c r="K55" s="12">
        <f t="shared" ref="K55:Q55" si="5">COUNTIF(K9:K53,"&lt;70")</f>
        <v>3</v>
      </c>
      <c r="L55" s="12">
        <f t="shared" si="5"/>
        <v>20</v>
      </c>
      <c r="M55" s="12">
        <f t="shared" si="5"/>
        <v>20</v>
      </c>
      <c r="N55" s="12">
        <f t="shared" si="5"/>
        <v>20</v>
      </c>
      <c r="O55" s="12">
        <f t="shared" si="5"/>
        <v>20</v>
      </c>
      <c r="P55" s="12">
        <f t="shared" si="5"/>
        <v>20</v>
      </c>
      <c r="Q55" s="12">
        <f t="shared" si="5"/>
        <v>20</v>
      </c>
    </row>
    <row r="56" spans="2:17" x14ac:dyDescent="0.2">
      <c r="C56" s="19"/>
      <c r="D56" s="19"/>
      <c r="E56" s="19"/>
      <c r="H56" s="23" t="s">
        <v>21</v>
      </c>
      <c r="I56" s="23"/>
      <c r="J56" s="12">
        <f>COUNT(J9:J53)</f>
        <v>20</v>
      </c>
      <c r="K56" s="12">
        <f t="shared" ref="K56:Q56" si="6">COUNT(K9:K53)</f>
        <v>20</v>
      </c>
      <c r="L56" s="12">
        <f t="shared" si="6"/>
        <v>20</v>
      </c>
      <c r="M56" s="12">
        <f t="shared" si="6"/>
        <v>20</v>
      </c>
      <c r="N56" s="12">
        <f t="shared" si="6"/>
        <v>20</v>
      </c>
      <c r="O56" s="12">
        <f t="shared" si="6"/>
        <v>20</v>
      </c>
      <c r="P56" s="12">
        <f t="shared" si="6"/>
        <v>20</v>
      </c>
      <c r="Q56" s="12">
        <f t="shared" si="6"/>
        <v>20</v>
      </c>
    </row>
    <row r="57" spans="2:17" x14ac:dyDescent="0.2">
      <c r="C57" s="19"/>
      <c r="D57" s="19"/>
      <c r="E57" s="1"/>
      <c r="H57" s="24" t="s">
        <v>16</v>
      </c>
      <c r="I57" s="24"/>
      <c r="J57" s="13">
        <f>J54/J56</f>
        <v>0.9</v>
      </c>
      <c r="K57" s="14">
        <f t="shared" ref="K57:Q57" si="7">K54/K56</f>
        <v>0.85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">
      <c r="C58" s="19"/>
      <c r="D58" s="19"/>
      <c r="E58" s="1"/>
      <c r="H58" s="24" t="s">
        <v>17</v>
      </c>
      <c r="I58" s="24"/>
      <c r="J58" s="13">
        <f>J55/J56</f>
        <v>0.1</v>
      </c>
      <c r="K58" s="13">
        <f t="shared" ref="K58:Q58" si="8">K55/K56</f>
        <v>0.15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">
      <c r="C59" s="19"/>
      <c r="D59" s="19"/>
      <c r="E59" s="8"/>
    </row>
    <row r="60" spans="2:17" x14ac:dyDescent="0.2">
      <c r="C60" s="1"/>
      <c r="D60" s="1"/>
      <c r="E60" s="8"/>
    </row>
    <row r="61" spans="2:17" x14ac:dyDescent="0.2">
      <c r="J61" s="25"/>
      <c r="K61" s="25"/>
      <c r="L61" s="25"/>
      <c r="M61" s="25"/>
      <c r="N61" s="25"/>
      <c r="O61" s="25"/>
      <c r="P61" s="25"/>
    </row>
    <row r="62" spans="2:17" x14ac:dyDescent="0.2">
      <c r="J62" s="18" t="s">
        <v>18</v>
      </c>
      <c r="K62" s="18"/>
      <c r="L62" s="18"/>
      <c r="M62" s="18"/>
      <c r="N62" s="18"/>
      <c r="O62" s="18"/>
      <c r="P62" s="18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B14" zoomScale="133" zoomScaleNormal="133" zoomScalePageLayoutView="125" workbookViewId="0">
      <selection activeCell="S28" sqref="S28"/>
    </sheetView>
  </sheetViews>
  <sheetFormatPr baseColWidth="10" defaultRowHeight="15" x14ac:dyDescent="0.2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6" x14ac:dyDescent="0.2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2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</row>
    <row r="4" spans="2:18" x14ac:dyDescent="0.2">
      <c r="C4" t="s">
        <v>0</v>
      </c>
      <c r="D4" s="26" t="s">
        <v>26</v>
      </c>
      <c r="E4" s="26"/>
      <c r="F4" s="26"/>
      <c r="G4" s="26"/>
      <c r="I4" t="s">
        <v>1</v>
      </c>
      <c r="J4" s="27" t="s">
        <v>157</v>
      </c>
      <c r="K4" s="27"/>
      <c r="M4" t="s">
        <v>2</v>
      </c>
      <c r="N4" s="28">
        <v>45357</v>
      </c>
      <c r="O4" s="28"/>
    </row>
    <row r="5" spans="2:18" ht="6.75" customHeight="1" x14ac:dyDescent="0.2">
      <c r="D5" s="5"/>
      <c r="E5" s="5"/>
      <c r="F5" s="5"/>
      <c r="G5" s="5"/>
    </row>
    <row r="6" spans="2:18" x14ac:dyDescent="0.2">
      <c r="C6" t="s">
        <v>3</v>
      </c>
      <c r="D6" s="27" t="s">
        <v>122</v>
      </c>
      <c r="E6" s="27"/>
      <c r="F6" s="27"/>
      <c r="G6" s="27"/>
      <c r="I6" s="19" t="s">
        <v>22</v>
      </c>
      <c r="J6" s="19"/>
      <c r="K6" s="20" t="s">
        <v>25</v>
      </c>
      <c r="L6" s="20"/>
      <c r="M6" s="20"/>
      <c r="N6" s="20"/>
      <c r="O6" s="20"/>
      <c r="P6" s="20"/>
    </row>
    <row r="7" spans="2:18" ht="11.25" customHeight="1" x14ac:dyDescent="0.2"/>
    <row r="8" spans="2:18" x14ac:dyDescent="0.2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">
      <c r="B9" s="6">
        <v>1</v>
      </c>
      <c r="C9" s="16" t="s">
        <v>55</v>
      </c>
      <c r="D9" s="30" t="s">
        <v>28</v>
      </c>
      <c r="E9" s="30"/>
      <c r="F9" s="30"/>
      <c r="G9" s="30"/>
      <c r="H9" s="30"/>
      <c r="I9" s="30"/>
      <c r="J9" s="4">
        <v>86</v>
      </c>
      <c r="K9" s="4">
        <v>63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SUM(J9:N9)/5</f>
        <v>29.8</v>
      </c>
    </row>
    <row r="10" spans="2:18" x14ac:dyDescent="0.2">
      <c r="B10" s="6">
        <f>B9+1</f>
        <v>2</v>
      </c>
      <c r="C10" s="16" t="s">
        <v>56</v>
      </c>
      <c r="D10" s="30" t="s">
        <v>34</v>
      </c>
      <c r="E10" s="30"/>
      <c r="F10" s="30"/>
      <c r="G10" s="30"/>
      <c r="H10" s="30"/>
      <c r="I10" s="30"/>
      <c r="J10" s="4">
        <v>54</v>
      </c>
      <c r="K10" s="4">
        <v>57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4" si="0">SUM(J10:N10)/5</f>
        <v>22.2</v>
      </c>
    </row>
    <row r="11" spans="2:18" x14ac:dyDescent="0.2">
      <c r="B11" s="6">
        <f t="shared" ref="B11:B53" si="1">B10+1</f>
        <v>3</v>
      </c>
      <c r="C11" s="16" t="s">
        <v>159</v>
      </c>
      <c r="D11" s="30" t="s">
        <v>158</v>
      </c>
      <c r="E11" s="30"/>
      <c r="F11" s="30"/>
      <c r="G11" s="30"/>
      <c r="H11" s="30"/>
      <c r="I11" s="30"/>
      <c r="J11" s="4">
        <v>95</v>
      </c>
      <c r="K11" s="4">
        <v>100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39</v>
      </c>
    </row>
    <row r="12" spans="2:18" x14ac:dyDescent="0.2">
      <c r="B12" s="6">
        <f t="shared" si="1"/>
        <v>4</v>
      </c>
      <c r="C12" s="16" t="s">
        <v>57</v>
      </c>
      <c r="D12" s="30" t="s">
        <v>35</v>
      </c>
      <c r="E12" s="30"/>
      <c r="F12" s="30"/>
      <c r="G12" s="30"/>
      <c r="H12" s="30"/>
      <c r="I12" s="30"/>
      <c r="J12" s="4">
        <v>89</v>
      </c>
      <c r="K12" s="4">
        <v>60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29.8</v>
      </c>
    </row>
    <row r="13" spans="2:18" x14ac:dyDescent="0.2">
      <c r="B13" s="6">
        <f t="shared" si="1"/>
        <v>5</v>
      </c>
      <c r="C13" s="16" t="s">
        <v>29</v>
      </c>
      <c r="D13" s="30" t="s">
        <v>36</v>
      </c>
      <c r="E13" s="30"/>
      <c r="F13" s="30"/>
      <c r="G13" s="30"/>
      <c r="H13" s="30"/>
      <c r="I13" s="30"/>
      <c r="J13" s="4">
        <v>90</v>
      </c>
      <c r="K13" s="4">
        <v>85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35</v>
      </c>
    </row>
    <row r="14" spans="2:18" x14ac:dyDescent="0.2">
      <c r="B14" s="6">
        <f t="shared" si="1"/>
        <v>6</v>
      </c>
      <c r="C14" s="16" t="s">
        <v>58</v>
      </c>
      <c r="D14" s="30" t="s">
        <v>38</v>
      </c>
      <c r="E14" s="30"/>
      <c r="F14" s="30"/>
      <c r="G14" s="30"/>
      <c r="H14" s="30"/>
      <c r="I14" s="30"/>
      <c r="J14" s="4">
        <v>96</v>
      </c>
      <c r="K14" s="4">
        <v>80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35.200000000000003</v>
      </c>
    </row>
    <row r="15" spans="2:18" x14ac:dyDescent="0.2">
      <c r="B15" s="6">
        <f t="shared" si="1"/>
        <v>7</v>
      </c>
      <c r="C15" s="16" t="s">
        <v>31</v>
      </c>
      <c r="D15" s="30" t="s">
        <v>39</v>
      </c>
      <c r="E15" s="30"/>
      <c r="F15" s="30"/>
      <c r="G15" s="30"/>
      <c r="H15" s="30"/>
      <c r="I15" s="30"/>
      <c r="J15" s="4">
        <v>95</v>
      </c>
      <c r="K15" s="4">
        <v>85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36</v>
      </c>
    </row>
    <row r="16" spans="2:18" x14ac:dyDescent="0.2">
      <c r="B16" s="6">
        <f t="shared" si="1"/>
        <v>8</v>
      </c>
      <c r="C16" s="16" t="s">
        <v>60</v>
      </c>
      <c r="D16" s="30" t="s">
        <v>41</v>
      </c>
      <c r="E16" s="30"/>
      <c r="F16" s="30"/>
      <c r="G16" s="30"/>
      <c r="H16" s="30"/>
      <c r="I16" s="30"/>
      <c r="J16" s="4">
        <v>70</v>
      </c>
      <c r="K16" s="4">
        <v>85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31</v>
      </c>
    </row>
    <row r="17" spans="2:17" x14ac:dyDescent="0.2">
      <c r="B17" s="6">
        <f t="shared" si="1"/>
        <v>9</v>
      </c>
      <c r="C17" s="16" t="s">
        <v>61</v>
      </c>
      <c r="D17" s="30" t="s">
        <v>42</v>
      </c>
      <c r="E17" s="30"/>
      <c r="F17" s="30"/>
      <c r="G17" s="30"/>
      <c r="H17" s="30"/>
      <c r="I17" s="30"/>
      <c r="J17" s="4">
        <v>89</v>
      </c>
      <c r="K17" s="4">
        <v>60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29.8</v>
      </c>
    </row>
    <row r="18" spans="2:17" x14ac:dyDescent="0.2">
      <c r="B18" s="6">
        <f t="shared" si="1"/>
        <v>10</v>
      </c>
      <c r="C18" s="16" t="s">
        <v>63</v>
      </c>
      <c r="D18" s="30" t="s">
        <v>44</v>
      </c>
      <c r="E18" s="30"/>
      <c r="F18" s="30"/>
      <c r="G18" s="30"/>
      <c r="H18" s="30"/>
      <c r="I18" s="30"/>
      <c r="J18" s="4">
        <v>100</v>
      </c>
      <c r="K18" s="4">
        <v>80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36</v>
      </c>
    </row>
    <row r="19" spans="2:17" x14ac:dyDescent="0.2">
      <c r="B19" s="6">
        <f t="shared" si="1"/>
        <v>11</v>
      </c>
      <c r="C19" s="16" t="s">
        <v>64</v>
      </c>
      <c r="D19" s="30" t="s">
        <v>45</v>
      </c>
      <c r="E19" s="30"/>
      <c r="F19" s="30"/>
      <c r="G19" s="30"/>
      <c r="H19" s="30"/>
      <c r="I19" s="30"/>
      <c r="J19" s="4">
        <v>60</v>
      </c>
      <c r="K19" s="4">
        <v>77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27.4</v>
      </c>
    </row>
    <row r="20" spans="2:17" x14ac:dyDescent="0.2">
      <c r="B20" s="6">
        <f t="shared" si="1"/>
        <v>12</v>
      </c>
      <c r="C20" s="16" t="s">
        <v>32</v>
      </c>
      <c r="D20" s="30" t="s">
        <v>46</v>
      </c>
      <c r="E20" s="30"/>
      <c r="F20" s="30"/>
      <c r="G20" s="30"/>
      <c r="H20" s="30"/>
      <c r="I20" s="30"/>
      <c r="J20" s="4">
        <v>54</v>
      </c>
      <c r="K20" s="4">
        <v>60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22.8</v>
      </c>
    </row>
    <row r="21" spans="2:17" x14ac:dyDescent="0.2">
      <c r="B21" s="6">
        <f t="shared" si="1"/>
        <v>13</v>
      </c>
      <c r="C21" s="16" t="s">
        <v>55</v>
      </c>
      <c r="D21" s="30" t="s">
        <v>47</v>
      </c>
      <c r="E21" s="30"/>
      <c r="F21" s="30"/>
      <c r="G21" s="30"/>
      <c r="H21" s="30"/>
      <c r="I21" s="30"/>
      <c r="J21" s="4">
        <v>89</v>
      </c>
      <c r="K21" s="4">
        <v>51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28</v>
      </c>
    </row>
    <row r="22" spans="2:17" x14ac:dyDescent="0.2">
      <c r="B22" s="6">
        <f t="shared" si="1"/>
        <v>14</v>
      </c>
      <c r="C22" s="16" t="s">
        <v>66</v>
      </c>
      <c r="D22" s="30" t="s">
        <v>49</v>
      </c>
      <c r="E22" s="30"/>
      <c r="F22" s="30"/>
      <c r="G22" s="30"/>
      <c r="H22" s="30"/>
      <c r="I22" s="30"/>
      <c r="J22" s="4">
        <v>93</v>
      </c>
      <c r="K22" s="4">
        <v>55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29.6</v>
      </c>
    </row>
    <row r="23" spans="2:17" x14ac:dyDescent="0.2">
      <c r="B23" s="6">
        <f t="shared" si="1"/>
        <v>15</v>
      </c>
      <c r="C23" s="16" t="s">
        <v>33</v>
      </c>
      <c r="D23" s="30" t="s">
        <v>50</v>
      </c>
      <c r="E23" s="30"/>
      <c r="F23" s="30"/>
      <c r="G23" s="30"/>
      <c r="H23" s="30"/>
      <c r="I23" s="30"/>
      <c r="J23" s="4">
        <v>98</v>
      </c>
      <c r="K23" s="4">
        <v>100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39.6</v>
      </c>
    </row>
    <row r="24" spans="2:17" x14ac:dyDescent="0.2">
      <c r="B24" s="6">
        <f t="shared" si="1"/>
        <v>16</v>
      </c>
      <c r="C24" s="16" t="s">
        <v>54</v>
      </c>
      <c r="D24" s="30" t="s">
        <v>53</v>
      </c>
      <c r="E24" s="30"/>
      <c r="F24" s="30"/>
      <c r="G24" s="30"/>
      <c r="H24" s="30"/>
      <c r="I24" s="30"/>
      <c r="J24" s="4">
        <v>68</v>
      </c>
      <c r="K24" s="4">
        <v>45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22.6</v>
      </c>
    </row>
    <row r="25" spans="2:17" x14ac:dyDescent="0.2">
      <c r="B25" s="6">
        <f t="shared" si="1"/>
        <v>17</v>
      </c>
      <c r="C25" s="16"/>
      <c r="D25" s="30"/>
      <c r="E25" s="30"/>
      <c r="F25" s="30"/>
      <c r="G25" s="30"/>
      <c r="H25" s="30"/>
      <c r="I25" s="30"/>
      <c r="J25" s="4"/>
      <c r="K25" s="4"/>
      <c r="L25" s="4"/>
      <c r="M25" s="4"/>
      <c r="N25" s="4"/>
      <c r="O25" s="4"/>
      <c r="P25" s="4"/>
      <c r="Q25" s="10"/>
    </row>
    <row r="26" spans="2:17" x14ac:dyDescent="0.2">
      <c r="B26" s="6">
        <f t="shared" si="1"/>
        <v>18</v>
      </c>
      <c r="C26" s="16"/>
      <c r="D26" s="30"/>
      <c r="E26" s="30"/>
      <c r="F26" s="30"/>
      <c r="G26" s="30"/>
      <c r="H26" s="30"/>
      <c r="I26" s="30"/>
      <c r="J26" s="4"/>
      <c r="K26" s="4"/>
      <c r="L26" s="4"/>
      <c r="M26" s="4"/>
      <c r="N26" s="4"/>
      <c r="O26" s="4"/>
      <c r="P26" s="4"/>
      <c r="Q26" s="10"/>
    </row>
    <row r="27" spans="2:17" x14ac:dyDescent="0.2">
      <c r="B27" s="6">
        <f t="shared" si="1"/>
        <v>19</v>
      </c>
      <c r="C27" s="16"/>
      <c r="D27" s="30"/>
      <c r="E27" s="30"/>
      <c r="F27" s="30"/>
      <c r="G27" s="30"/>
      <c r="H27" s="30"/>
      <c r="I27" s="30"/>
      <c r="J27" s="4"/>
      <c r="K27" s="4"/>
      <c r="L27" s="4"/>
      <c r="M27" s="4"/>
      <c r="N27" s="4"/>
      <c r="O27" s="4"/>
      <c r="P27" s="4"/>
      <c r="Q27" s="10"/>
    </row>
    <row r="28" spans="2:17" x14ac:dyDescent="0.2">
      <c r="B28" s="6">
        <f t="shared" si="1"/>
        <v>20</v>
      </c>
      <c r="C28" s="16"/>
      <c r="D28" s="30"/>
      <c r="E28" s="30"/>
      <c r="F28" s="30"/>
      <c r="G28" s="30"/>
      <c r="H28" s="30"/>
      <c r="I28" s="30"/>
      <c r="J28" s="4"/>
      <c r="K28" s="4"/>
      <c r="L28" s="4"/>
      <c r="M28" s="4"/>
      <c r="N28" s="4"/>
      <c r="O28" s="4"/>
      <c r="P28" s="4"/>
      <c r="Q28" s="10"/>
    </row>
    <row r="29" spans="2:17" x14ac:dyDescent="0.2">
      <c r="B29" s="6">
        <f t="shared" si="1"/>
        <v>21</v>
      </c>
      <c r="C29" s="16"/>
      <c r="D29" s="30"/>
      <c r="E29" s="30"/>
      <c r="F29" s="30"/>
      <c r="G29" s="30"/>
      <c r="H29" s="30"/>
      <c r="I29" s="30"/>
      <c r="J29" s="4"/>
      <c r="K29" s="4"/>
      <c r="L29" s="4"/>
      <c r="M29" s="4"/>
      <c r="N29" s="4"/>
      <c r="O29" s="4"/>
      <c r="P29" s="4"/>
      <c r="Q29" s="10"/>
    </row>
    <row r="30" spans="2:17" x14ac:dyDescent="0.2">
      <c r="B30" s="6">
        <f t="shared" si="1"/>
        <v>22</v>
      </c>
      <c r="C30" s="16"/>
      <c r="D30" s="30"/>
      <c r="E30" s="30"/>
      <c r="F30" s="30"/>
      <c r="G30" s="30"/>
      <c r="H30" s="30"/>
      <c r="I30" s="30"/>
      <c r="J30" s="4"/>
      <c r="K30" s="4"/>
      <c r="L30" s="4"/>
      <c r="M30" s="4"/>
      <c r="N30" s="4"/>
      <c r="O30" s="4"/>
      <c r="P30" s="4"/>
      <c r="Q30" s="10"/>
    </row>
    <row r="31" spans="2:17" x14ac:dyDescent="0.2">
      <c r="B31" s="6">
        <f t="shared" si="1"/>
        <v>23</v>
      </c>
      <c r="C31" s="16"/>
      <c r="D31" s="30"/>
      <c r="E31" s="30"/>
      <c r="F31" s="30"/>
      <c r="G31" s="30"/>
      <c r="H31" s="30"/>
      <c r="I31" s="30"/>
      <c r="J31" s="4"/>
      <c r="K31" s="4"/>
      <c r="L31" s="4"/>
      <c r="M31" s="4"/>
      <c r="N31" s="4"/>
      <c r="O31" s="4"/>
      <c r="P31" s="4"/>
      <c r="Q31" s="10"/>
    </row>
    <row r="32" spans="2:17" x14ac:dyDescent="0.2">
      <c r="B32" s="6">
        <f t="shared" si="1"/>
        <v>24</v>
      </c>
      <c r="C32" s="16"/>
      <c r="D32" s="30"/>
      <c r="E32" s="30"/>
      <c r="F32" s="30"/>
      <c r="G32" s="30"/>
      <c r="H32" s="30"/>
      <c r="I32" s="30"/>
      <c r="J32" s="4"/>
      <c r="K32" s="4"/>
      <c r="L32" s="4"/>
      <c r="M32" s="4"/>
      <c r="N32" s="4"/>
      <c r="O32" s="4"/>
      <c r="P32" s="4"/>
      <c r="Q32" s="10"/>
    </row>
    <row r="33" spans="2:17" x14ac:dyDescent="0.2">
      <c r="B33" s="6">
        <f t="shared" si="1"/>
        <v>25</v>
      </c>
      <c r="C33" s="16"/>
      <c r="D33" s="30"/>
      <c r="E33" s="30"/>
      <c r="F33" s="30"/>
      <c r="G33" s="30"/>
      <c r="H33" s="30"/>
      <c r="I33" s="30"/>
      <c r="J33" s="4"/>
      <c r="K33" s="4"/>
      <c r="L33" s="4"/>
      <c r="M33" s="4"/>
      <c r="N33" s="4"/>
      <c r="O33" s="4"/>
      <c r="P33" s="4"/>
      <c r="Q33" s="10"/>
    </row>
    <row r="34" spans="2:17" x14ac:dyDescent="0.2">
      <c r="B34" s="6">
        <f t="shared" si="1"/>
        <v>26</v>
      </c>
      <c r="C34" s="16"/>
      <c r="D34" s="30"/>
      <c r="E34" s="30"/>
      <c r="F34" s="30"/>
      <c r="G34" s="30"/>
      <c r="H34" s="30"/>
      <c r="I34" s="30"/>
      <c r="J34" s="4"/>
      <c r="K34" s="4"/>
      <c r="L34" s="4"/>
      <c r="M34" s="4"/>
      <c r="N34" s="4"/>
      <c r="O34" s="4"/>
      <c r="P34" s="4"/>
      <c r="Q34" s="10"/>
    </row>
    <row r="35" spans="2:17" x14ac:dyDescent="0.2">
      <c r="B35" s="6">
        <f t="shared" si="1"/>
        <v>27</v>
      </c>
      <c r="C35" s="16"/>
      <c r="D35" s="30"/>
      <c r="E35" s="30"/>
      <c r="F35" s="30"/>
      <c r="G35" s="30"/>
      <c r="H35" s="30"/>
      <c r="I35" s="30"/>
      <c r="J35" s="4"/>
      <c r="K35" s="4"/>
      <c r="L35" s="4"/>
      <c r="M35" s="4"/>
      <c r="N35" s="4"/>
      <c r="O35" s="4"/>
      <c r="P35" s="4"/>
      <c r="Q35" s="10"/>
    </row>
    <row r="36" spans="2:17" x14ac:dyDescent="0.2">
      <c r="B36" s="6">
        <f t="shared" si="1"/>
        <v>28</v>
      </c>
      <c r="C36" s="16"/>
      <c r="D36" s="30"/>
      <c r="E36" s="30"/>
      <c r="F36" s="30"/>
      <c r="G36" s="30"/>
      <c r="H36" s="30"/>
      <c r="I36" s="30"/>
      <c r="J36" s="4"/>
      <c r="K36" s="4"/>
      <c r="L36" s="4"/>
      <c r="M36" s="4"/>
      <c r="N36" s="4"/>
      <c r="O36" s="4"/>
      <c r="P36" s="4"/>
      <c r="Q36" s="10"/>
    </row>
    <row r="37" spans="2:17" x14ac:dyDescent="0.2">
      <c r="B37" s="6">
        <f t="shared" si="1"/>
        <v>29</v>
      </c>
      <c r="C37" s="16"/>
      <c r="D37" s="30"/>
      <c r="E37" s="30"/>
      <c r="F37" s="30"/>
      <c r="G37" s="30"/>
      <c r="H37" s="30"/>
      <c r="I37" s="30"/>
      <c r="J37" s="4"/>
      <c r="K37" s="4"/>
      <c r="L37" s="4"/>
      <c r="M37" s="4"/>
      <c r="N37" s="4"/>
      <c r="O37" s="4"/>
      <c r="P37" s="4"/>
      <c r="Q37" s="10"/>
    </row>
    <row r="38" spans="2:17" x14ac:dyDescent="0.2">
      <c r="B38" s="6">
        <f t="shared" si="1"/>
        <v>30</v>
      </c>
      <c r="C38" s="6"/>
      <c r="D38" s="30"/>
      <c r="E38" s="30"/>
      <c r="F38" s="30"/>
      <c r="G38" s="30"/>
      <c r="H38" s="30"/>
      <c r="I38" s="30"/>
      <c r="J38" s="4"/>
      <c r="K38" s="4"/>
      <c r="L38" s="4"/>
      <c r="M38" s="4"/>
      <c r="N38" s="4"/>
      <c r="O38" s="4"/>
      <c r="P38" s="4"/>
      <c r="Q38" s="10"/>
    </row>
    <row r="39" spans="2:17" x14ac:dyDescent="0.2">
      <c r="B39" s="6">
        <f t="shared" si="1"/>
        <v>31</v>
      </c>
      <c r="C39" s="6"/>
      <c r="D39" s="30"/>
      <c r="E39" s="30"/>
      <c r="F39" s="30"/>
      <c r="G39" s="30"/>
      <c r="H39" s="30"/>
      <c r="I39" s="30"/>
      <c r="J39" s="4"/>
      <c r="K39" s="4"/>
      <c r="L39" s="4"/>
      <c r="M39" s="4"/>
      <c r="N39" s="4"/>
      <c r="O39" s="4"/>
      <c r="P39" s="4"/>
      <c r="Q39" s="10"/>
    </row>
    <row r="40" spans="2:17" x14ac:dyDescent="0.2">
      <c r="B40" s="6">
        <f t="shared" si="1"/>
        <v>32</v>
      </c>
      <c r="C40" s="6"/>
      <c r="D40" s="30"/>
      <c r="E40" s="30"/>
      <c r="F40" s="30"/>
      <c r="G40" s="30"/>
      <c r="H40" s="30"/>
      <c r="I40" s="30"/>
      <c r="J40" s="4"/>
      <c r="K40" s="4"/>
      <c r="L40" s="4"/>
      <c r="M40" s="4"/>
      <c r="N40" s="4"/>
      <c r="O40" s="4"/>
      <c r="P40" s="4"/>
      <c r="Q40" s="10"/>
    </row>
    <row r="41" spans="2:17" x14ac:dyDescent="0.2">
      <c r="B41" s="6">
        <f t="shared" si="1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/>
    </row>
    <row r="42" spans="2:17" x14ac:dyDescent="0.2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/>
    </row>
    <row r="43" spans="2:17" x14ac:dyDescent="0.2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/>
    </row>
    <row r="44" spans="2:17" x14ac:dyDescent="0.2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/>
    </row>
    <row r="45" spans="2:17" x14ac:dyDescent="0.2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/>
    </row>
    <row r="46" spans="2:17" x14ac:dyDescent="0.2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/>
    </row>
    <row r="47" spans="2:17" x14ac:dyDescent="0.2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/>
    </row>
    <row r="48" spans="2:17" x14ac:dyDescent="0.2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/>
    </row>
    <row r="49" spans="2:17" x14ac:dyDescent="0.2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/>
    </row>
    <row r="50" spans="2:17" x14ac:dyDescent="0.2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/>
    </row>
    <row r="51" spans="2:17" x14ac:dyDescent="0.2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/>
    </row>
    <row r="52" spans="2:17" x14ac:dyDescent="0.2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/>
    </row>
    <row r="53" spans="2:17" x14ac:dyDescent="0.2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/>
    </row>
    <row r="54" spans="2:17" x14ac:dyDescent="0.2">
      <c r="C54" s="19"/>
      <c r="D54" s="19"/>
      <c r="E54" s="1"/>
      <c r="H54" s="22" t="s">
        <v>19</v>
      </c>
      <c r="I54" s="22"/>
      <c r="J54" s="11">
        <f>COUNTIF(J9:J53,"&gt;=70")</f>
        <v>12</v>
      </c>
      <c r="K54" s="11">
        <f t="shared" ref="K54:P54" si="2">COUNTIF(K9:K53,"&gt;=70")</f>
        <v>8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">
      <c r="C55" s="19"/>
      <c r="D55" s="19"/>
      <c r="E55" s="8"/>
      <c r="H55" s="23" t="s">
        <v>20</v>
      </c>
      <c r="I55" s="23"/>
      <c r="J55" s="12">
        <f>COUNTIF(J9:J53,"&lt;70")</f>
        <v>4</v>
      </c>
      <c r="K55" s="12">
        <f t="shared" ref="K55:Q55" si="4">COUNTIF(K9:K53,"&lt;70")</f>
        <v>8</v>
      </c>
      <c r="L55" s="12">
        <f t="shared" si="4"/>
        <v>16</v>
      </c>
      <c r="M55" s="12">
        <f t="shared" si="4"/>
        <v>16</v>
      </c>
      <c r="N55" s="12">
        <f t="shared" si="4"/>
        <v>16</v>
      </c>
      <c r="O55" s="12">
        <f t="shared" si="4"/>
        <v>16</v>
      </c>
      <c r="P55" s="12">
        <f t="shared" si="4"/>
        <v>16</v>
      </c>
      <c r="Q55" s="12">
        <f t="shared" si="4"/>
        <v>16</v>
      </c>
    </row>
    <row r="56" spans="2:17" x14ac:dyDescent="0.2">
      <c r="C56" s="19"/>
      <c r="D56" s="19"/>
      <c r="E56" s="19"/>
      <c r="H56" s="23" t="s">
        <v>21</v>
      </c>
      <c r="I56" s="23"/>
      <c r="J56" s="12">
        <f>COUNT(J9:J53)</f>
        <v>16</v>
      </c>
      <c r="K56" s="12">
        <f t="shared" ref="K56:Q56" si="5">COUNT(K9:K53)</f>
        <v>16</v>
      </c>
      <c r="L56" s="12">
        <f t="shared" si="5"/>
        <v>16</v>
      </c>
      <c r="M56" s="12">
        <f t="shared" si="5"/>
        <v>16</v>
      </c>
      <c r="N56" s="12">
        <f t="shared" si="5"/>
        <v>16</v>
      </c>
      <c r="O56" s="12">
        <f t="shared" si="5"/>
        <v>16</v>
      </c>
      <c r="P56" s="12">
        <f t="shared" si="5"/>
        <v>16</v>
      </c>
      <c r="Q56" s="12">
        <f t="shared" si="5"/>
        <v>16</v>
      </c>
    </row>
    <row r="57" spans="2:17" x14ac:dyDescent="0.2">
      <c r="C57" s="19"/>
      <c r="D57" s="19"/>
      <c r="E57" s="1"/>
      <c r="H57" s="24" t="s">
        <v>16</v>
      </c>
      <c r="I57" s="24"/>
      <c r="J57" s="13">
        <f>J54/J56</f>
        <v>0.75</v>
      </c>
      <c r="K57" s="14">
        <f t="shared" ref="K57:Q57" si="6">K54/K56</f>
        <v>0.5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">
      <c r="C58" s="19"/>
      <c r="D58" s="19"/>
      <c r="E58" s="1"/>
      <c r="H58" s="24" t="s">
        <v>17</v>
      </c>
      <c r="I58" s="24"/>
      <c r="J58" s="13">
        <f>J55/J56</f>
        <v>0.25</v>
      </c>
      <c r="K58" s="13">
        <f t="shared" ref="K58:Q58" si="7">K55/K56</f>
        <v>0.5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">
      <c r="C59" s="19"/>
      <c r="D59" s="19"/>
      <c r="E59" s="8"/>
    </row>
    <row r="60" spans="2:17" x14ac:dyDescent="0.2">
      <c r="C60" s="1"/>
      <c r="D60" s="1"/>
      <c r="E60" s="8"/>
    </row>
    <row r="61" spans="2:17" x14ac:dyDescent="0.2">
      <c r="J61" s="25"/>
      <c r="K61" s="25"/>
      <c r="L61" s="25"/>
      <c r="M61" s="25"/>
      <c r="N61" s="25"/>
      <c r="O61" s="25"/>
      <c r="P61" s="25"/>
    </row>
    <row r="62" spans="2:17" x14ac:dyDescent="0.2">
      <c r="J62" s="18" t="s">
        <v>18</v>
      </c>
      <c r="K62" s="18"/>
      <c r="L62" s="18"/>
      <c r="M62" s="18"/>
      <c r="N62" s="18"/>
      <c r="O62" s="18"/>
      <c r="P62" s="1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7" zoomScale="125" zoomScaleNormal="125" zoomScalePageLayoutView="125" workbookViewId="0">
      <selection activeCell="S27" sqref="S27"/>
    </sheetView>
  </sheetViews>
  <sheetFormatPr baseColWidth="10" defaultRowHeight="15" x14ac:dyDescent="0.2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6" x14ac:dyDescent="0.2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2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</row>
    <row r="4" spans="2:18" x14ac:dyDescent="0.2">
      <c r="C4" t="s">
        <v>0</v>
      </c>
      <c r="D4" s="26" t="s">
        <v>160</v>
      </c>
      <c r="E4" s="26"/>
      <c r="F4" s="26"/>
      <c r="G4" s="26"/>
      <c r="I4" t="s">
        <v>1</v>
      </c>
      <c r="J4" s="27" t="s">
        <v>27</v>
      </c>
      <c r="K4" s="27"/>
      <c r="M4" t="s">
        <v>2</v>
      </c>
      <c r="N4" s="28">
        <v>45357</v>
      </c>
      <c r="O4" s="28"/>
    </row>
    <row r="5" spans="2:18" ht="6.75" customHeight="1" x14ac:dyDescent="0.2">
      <c r="D5" s="5"/>
      <c r="E5" s="5"/>
      <c r="F5" s="5"/>
      <c r="G5" s="5"/>
    </row>
    <row r="6" spans="2:18" x14ac:dyDescent="0.2">
      <c r="C6" t="s">
        <v>3</v>
      </c>
      <c r="D6" s="27" t="s">
        <v>122</v>
      </c>
      <c r="E6" s="27"/>
      <c r="F6" s="27"/>
      <c r="G6" s="27"/>
      <c r="I6" s="19" t="s">
        <v>22</v>
      </c>
      <c r="J6" s="19"/>
      <c r="K6" s="20" t="s">
        <v>25</v>
      </c>
      <c r="L6" s="20"/>
      <c r="M6" s="20"/>
      <c r="N6" s="20"/>
      <c r="O6" s="20"/>
      <c r="P6" s="20"/>
    </row>
    <row r="7" spans="2:18" ht="11.25" customHeight="1" x14ac:dyDescent="0.2"/>
    <row r="8" spans="2:18" x14ac:dyDescent="0.2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">
      <c r="B9" s="6">
        <v>1</v>
      </c>
      <c r="C9" s="16" t="s">
        <v>140</v>
      </c>
      <c r="D9" s="30" t="s">
        <v>123</v>
      </c>
      <c r="E9" s="30"/>
      <c r="F9" s="30"/>
      <c r="G9" s="30"/>
      <c r="H9" s="30"/>
      <c r="I9" s="30"/>
      <c r="J9" s="4">
        <v>100</v>
      </c>
      <c r="K9" s="4">
        <v>30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SUM(J9:O9)/6</f>
        <v>21.666666666666668</v>
      </c>
    </row>
    <row r="10" spans="2:18" x14ac:dyDescent="0.2">
      <c r="B10" s="6">
        <f t="shared" ref="B10:B53" si="0">B9+1</f>
        <v>2</v>
      </c>
      <c r="C10" s="16" t="s">
        <v>142</v>
      </c>
      <c r="D10" s="30" t="s">
        <v>126</v>
      </c>
      <c r="E10" s="30"/>
      <c r="F10" s="30"/>
      <c r="G10" s="30"/>
      <c r="H10" s="30"/>
      <c r="I10" s="30"/>
      <c r="J10" s="4">
        <v>100</v>
      </c>
      <c r="K10" s="4">
        <v>100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2" si="1">SUM(J10:O10)/6</f>
        <v>33.333333333333336</v>
      </c>
    </row>
    <row r="11" spans="2:18" x14ac:dyDescent="0.2">
      <c r="B11" s="6">
        <f t="shared" si="0"/>
        <v>3</v>
      </c>
      <c r="C11" s="16" t="s">
        <v>161</v>
      </c>
      <c r="D11" s="30" t="s">
        <v>162</v>
      </c>
      <c r="E11" s="30"/>
      <c r="F11" s="30"/>
      <c r="G11" s="30"/>
      <c r="H11" s="30"/>
      <c r="I11" s="30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1"/>
        <v>0</v>
      </c>
    </row>
    <row r="12" spans="2:18" x14ac:dyDescent="0.2">
      <c r="B12" s="6">
        <f t="shared" si="0"/>
        <v>4</v>
      </c>
      <c r="C12" s="16" t="s">
        <v>146</v>
      </c>
      <c r="D12" s="30" t="s">
        <v>129</v>
      </c>
      <c r="E12" s="30"/>
      <c r="F12" s="30"/>
      <c r="G12" s="30"/>
      <c r="H12" s="30"/>
      <c r="I12" s="30"/>
      <c r="J12" s="4">
        <v>100</v>
      </c>
      <c r="K12" s="4">
        <v>65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1"/>
        <v>27.5</v>
      </c>
    </row>
    <row r="13" spans="2:18" x14ac:dyDescent="0.2">
      <c r="B13" s="6">
        <f t="shared" si="0"/>
        <v>5</v>
      </c>
      <c r="C13" s="16" t="s">
        <v>147</v>
      </c>
      <c r="D13" s="30" t="s">
        <v>130</v>
      </c>
      <c r="E13" s="30"/>
      <c r="F13" s="30"/>
      <c r="G13" s="30"/>
      <c r="H13" s="30"/>
      <c r="I13" s="30"/>
      <c r="J13" s="4">
        <v>100</v>
      </c>
      <c r="K13" s="4">
        <v>100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1"/>
        <v>33.333333333333336</v>
      </c>
    </row>
    <row r="14" spans="2:18" x14ac:dyDescent="0.2">
      <c r="B14" s="6">
        <f t="shared" si="0"/>
        <v>6</v>
      </c>
      <c r="C14" s="16" t="s">
        <v>148</v>
      </c>
      <c r="D14" s="30" t="s">
        <v>131</v>
      </c>
      <c r="E14" s="30"/>
      <c r="F14" s="30"/>
      <c r="G14" s="30"/>
      <c r="H14" s="30"/>
      <c r="I14" s="30"/>
      <c r="J14" s="4">
        <v>100</v>
      </c>
      <c r="K14" s="4">
        <v>100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1"/>
        <v>33.333333333333336</v>
      </c>
    </row>
    <row r="15" spans="2:18" x14ac:dyDescent="0.2">
      <c r="B15" s="6">
        <f t="shared" si="0"/>
        <v>7</v>
      </c>
      <c r="C15" s="16" t="s">
        <v>149</v>
      </c>
      <c r="D15" s="30" t="s">
        <v>132</v>
      </c>
      <c r="E15" s="30"/>
      <c r="F15" s="30"/>
      <c r="G15" s="30"/>
      <c r="H15" s="30"/>
      <c r="I15" s="30"/>
      <c r="J15" s="4">
        <v>98</v>
      </c>
      <c r="K15" s="4">
        <v>100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1"/>
        <v>33</v>
      </c>
    </row>
    <row r="16" spans="2:18" x14ac:dyDescent="0.2">
      <c r="B16" s="6">
        <f t="shared" si="0"/>
        <v>8</v>
      </c>
      <c r="C16" s="16" t="s">
        <v>65</v>
      </c>
      <c r="D16" s="30" t="s">
        <v>48</v>
      </c>
      <c r="E16" s="30"/>
      <c r="F16" s="30"/>
      <c r="G16" s="30"/>
      <c r="H16" s="30"/>
      <c r="I16" s="30"/>
      <c r="J16" s="4">
        <v>100</v>
      </c>
      <c r="K16" s="4">
        <v>65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1"/>
        <v>27.5</v>
      </c>
    </row>
    <row r="17" spans="2:17" x14ac:dyDescent="0.2">
      <c r="B17" s="6">
        <f t="shared" si="0"/>
        <v>9</v>
      </c>
      <c r="C17" s="16" t="s">
        <v>150</v>
      </c>
      <c r="D17" s="30" t="s">
        <v>133</v>
      </c>
      <c r="E17" s="30"/>
      <c r="F17" s="30"/>
      <c r="G17" s="30"/>
      <c r="H17" s="30"/>
      <c r="I17" s="30"/>
      <c r="J17" s="4">
        <v>98</v>
      </c>
      <c r="K17" s="4">
        <v>100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1"/>
        <v>33</v>
      </c>
    </row>
    <row r="18" spans="2:17" x14ac:dyDescent="0.2">
      <c r="B18" s="6">
        <f t="shared" si="0"/>
        <v>10</v>
      </c>
      <c r="C18" s="16" t="s">
        <v>151</v>
      </c>
      <c r="D18" s="30" t="s">
        <v>134</v>
      </c>
      <c r="E18" s="30"/>
      <c r="F18" s="30"/>
      <c r="G18" s="30"/>
      <c r="H18" s="30"/>
      <c r="I18" s="30"/>
      <c r="J18" s="4">
        <v>98</v>
      </c>
      <c r="K18" s="4">
        <v>30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1"/>
        <v>21.333333333333332</v>
      </c>
    </row>
    <row r="19" spans="2:17" x14ac:dyDescent="0.2">
      <c r="B19" s="6">
        <f t="shared" si="0"/>
        <v>11</v>
      </c>
      <c r="C19" s="16" t="s">
        <v>152</v>
      </c>
      <c r="D19" s="30" t="s">
        <v>135</v>
      </c>
      <c r="E19" s="30"/>
      <c r="F19" s="30"/>
      <c r="G19" s="30"/>
      <c r="H19" s="30"/>
      <c r="I19" s="30"/>
      <c r="J19" s="4">
        <v>98</v>
      </c>
      <c r="K19" s="4">
        <v>100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1"/>
        <v>33</v>
      </c>
    </row>
    <row r="20" spans="2:17" x14ac:dyDescent="0.2">
      <c r="B20" s="6">
        <f t="shared" si="0"/>
        <v>12</v>
      </c>
      <c r="C20" s="16" t="s">
        <v>153</v>
      </c>
      <c r="D20" s="30" t="s">
        <v>136</v>
      </c>
      <c r="E20" s="30"/>
      <c r="F20" s="30"/>
      <c r="G20" s="30"/>
      <c r="H20" s="30"/>
      <c r="I20" s="30"/>
      <c r="J20" s="4">
        <v>100</v>
      </c>
      <c r="K20" s="4">
        <v>100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1"/>
        <v>33.333333333333336</v>
      </c>
    </row>
    <row r="21" spans="2:17" x14ac:dyDescent="0.2">
      <c r="B21" s="6">
        <f t="shared" si="0"/>
        <v>13</v>
      </c>
      <c r="C21" s="16" t="s">
        <v>154</v>
      </c>
      <c r="D21" s="30" t="s">
        <v>137</v>
      </c>
      <c r="E21" s="30"/>
      <c r="F21" s="30"/>
      <c r="G21" s="30"/>
      <c r="H21" s="30"/>
      <c r="I21" s="30"/>
      <c r="J21" s="4">
        <v>98</v>
      </c>
      <c r="K21" s="4">
        <v>100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1"/>
        <v>33</v>
      </c>
    </row>
    <row r="22" spans="2:17" x14ac:dyDescent="0.2">
      <c r="B22" s="6">
        <f t="shared" si="0"/>
        <v>14</v>
      </c>
      <c r="C22" s="16" t="s">
        <v>156</v>
      </c>
      <c r="D22" s="30" t="s">
        <v>139</v>
      </c>
      <c r="E22" s="30"/>
      <c r="F22" s="30"/>
      <c r="G22" s="30"/>
      <c r="H22" s="30"/>
      <c r="I22" s="30"/>
      <c r="J22" s="4">
        <v>100</v>
      </c>
      <c r="K22" s="4">
        <v>100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1"/>
        <v>33.333333333333336</v>
      </c>
    </row>
    <row r="23" spans="2:17" x14ac:dyDescent="0.2">
      <c r="B23" s="6">
        <f t="shared" si="0"/>
        <v>15</v>
      </c>
      <c r="C23" s="16"/>
      <c r="D23" s="30"/>
      <c r="E23" s="30"/>
      <c r="F23" s="30"/>
      <c r="G23" s="30"/>
      <c r="H23" s="30"/>
      <c r="I23" s="30"/>
      <c r="J23" s="4"/>
      <c r="K23" s="4"/>
      <c r="L23" s="4"/>
      <c r="M23" s="4"/>
      <c r="N23" s="4"/>
      <c r="O23" s="4"/>
      <c r="P23" s="4"/>
      <c r="Q23" s="10"/>
    </row>
    <row r="24" spans="2:17" x14ac:dyDescent="0.2">
      <c r="B24" s="6">
        <f t="shared" si="0"/>
        <v>16</v>
      </c>
      <c r="C24" s="16"/>
      <c r="D24" s="30"/>
      <c r="E24" s="30"/>
      <c r="F24" s="30"/>
      <c r="G24" s="30"/>
      <c r="H24" s="30"/>
      <c r="I24" s="30"/>
      <c r="J24" s="4"/>
      <c r="K24" s="4"/>
      <c r="L24" s="4"/>
      <c r="M24" s="4"/>
      <c r="N24" s="4"/>
      <c r="O24" s="4"/>
      <c r="P24" s="4"/>
      <c r="Q24" s="10"/>
    </row>
    <row r="25" spans="2:17" x14ac:dyDescent="0.2">
      <c r="B25" s="6">
        <f t="shared" si="0"/>
        <v>17</v>
      </c>
      <c r="C25" s="16"/>
      <c r="D25" s="30"/>
      <c r="E25" s="30"/>
      <c r="F25" s="30"/>
      <c r="G25" s="30"/>
      <c r="H25" s="30"/>
      <c r="I25" s="30"/>
      <c r="J25" s="4"/>
      <c r="K25" s="4"/>
      <c r="L25" s="4"/>
      <c r="M25" s="4"/>
      <c r="N25" s="4"/>
      <c r="O25" s="4"/>
      <c r="P25" s="4"/>
      <c r="Q25" s="10"/>
    </row>
    <row r="26" spans="2:17" x14ac:dyDescent="0.2">
      <c r="B26" s="6">
        <f t="shared" si="0"/>
        <v>18</v>
      </c>
      <c r="C26" s="16"/>
      <c r="D26" s="30"/>
      <c r="E26" s="30"/>
      <c r="F26" s="30"/>
      <c r="G26" s="30"/>
      <c r="H26" s="30"/>
      <c r="I26" s="30"/>
      <c r="J26" s="4"/>
      <c r="K26" s="4"/>
      <c r="L26" s="4"/>
      <c r="M26" s="4"/>
      <c r="N26" s="4"/>
      <c r="O26" s="4"/>
      <c r="P26" s="4"/>
      <c r="Q26" s="10"/>
    </row>
    <row r="27" spans="2:17" x14ac:dyDescent="0.2">
      <c r="B27" s="6">
        <f t="shared" si="0"/>
        <v>19</v>
      </c>
      <c r="C27" s="16"/>
      <c r="D27" s="30"/>
      <c r="E27" s="30"/>
      <c r="F27" s="30"/>
      <c r="G27" s="30"/>
      <c r="H27" s="30"/>
      <c r="I27" s="30"/>
      <c r="J27" s="4"/>
      <c r="K27" s="4"/>
      <c r="L27" s="4"/>
      <c r="M27" s="4"/>
      <c r="N27" s="4"/>
      <c r="O27" s="4"/>
      <c r="P27" s="4"/>
      <c r="Q27" s="10"/>
    </row>
    <row r="28" spans="2:17" x14ac:dyDescent="0.2">
      <c r="B28" s="6">
        <f t="shared" si="0"/>
        <v>20</v>
      </c>
      <c r="D28" s="32"/>
      <c r="E28" s="33"/>
      <c r="F28" s="33"/>
      <c r="G28" s="33"/>
      <c r="H28" s="33"/>
      <c r="I28" s="34"/>
      <c r="K28" s="4"/>
      <c r="L28" s="4"/>
      <c r="M28" s="4"/>
      <c r="N28" s="4"/>
      <c r="O28" s="4"/>
      <c r="P28" s="4"/>
      <c r="Q28" s="10"/>
    </row>
    <row r="29" spans="2:17" x14ac:dyDescent="0.2">
      <c r="B29" s="6">
        <f t="shared" si="0"/>
        <v>21</v>
      </c>
      <c r="C29" s="6"/>
      <c r="D29" s="30"/>
      <c r="E29" s="30"/>
      <c r="F29" s="30"/>
      <c r="G29" s="30"/>
      <c r="H29" s="30"/>
      <c r="I29" s="30"/>
      <c r="J29" s="4"/>
      <c r="K29" s="4"/>
      <c r="L29" s="4"/>
      <c r="M29" s="4"/>
      <c r="N29" s="4"/>
      <c r="O29" s="4"/>
      <c r="P29" s="4"/>
      <c r="Q29" s="10"/>
    </row>
    <row r="30" spans="2:17" x14ac:dyDescent="0.2">
      <c r="B30" s="6">
        <f t="shared" si="0"/>
        <v>22</v>
      </c>
      <c r="C30" s="6"/>
      <c r="D30" s="30"/>
      <c r="E30" s="30"/>
      <c r="F30" s="30"/>
      <c r="G30" s="30"/>
      <c r="H30" s="30"/>
      <c r="I30" s="30"/>
      <c r="J30" s="4"/>
      <c r="K30" s="4"/>
      <c r="L30" s="4"/>
      <c r="M30" s="4"/>
      <c r="N30" s="4"/>
      <c r="O30" s="4"/>
      <c r="P30" s="4"/>
      <c r="Q30" s="10"/>
    </row>
    <row r="31" spans="2:17" x14ac:dyDescent="0.2">
      <c r="B31" s="6">
        <f t="shared" si="0"/>
        <v>23</v>
      </c>
      <c r="C31" s="6"/>
      <c r="D31" s="30"/>
      <c r="E31" s="30"/>
      <c r="F31" s="30"/>
      <c r="G31" s="30"/>
      <c r="H31" s="30"/>
      <c r="I31" s="30"/>
      <c r="J31" s="4"/>
      <c r="K31" s="4"/>
      <c r="L31" s="4"/>
      <c r="M31" s="4"/>
      <c r="N31" s="4"/>
      <c r="O31" s="4"/>
      <c r="P31" s="4"/>
      <c r="Q31" s="10"/>
    </row>
    <row r="32" spans="2:17" x14ac:dyDescent="0.2">
      <c r="B32" s="6">
        <f t="shared" si="0"/>
        <v>24</v>
      </c>
      <c r="C32" s="6"/>
      <c r="D32" s="30"/>
      <c r="E32" s="30"/>
      <c r="F32" s="30"/>
      <c r="G32" s="30"/>
      <c r="H32" s="30"/>
      <c r="I32" s="30"/>
      <c r="J32" s="4"/>
      <c r="K32" s="4"/>
      <c r="L32" s="4"/>
      <c r="M32" s="4"/>
      <c r="N32" s="4"/>
      <c r="O32" s="4"/>
      <c r="P32" s="4"/>
      <c r="Q32" s="10"/>
    </row>
    <row r="33" spans="2:17" x14ac:dyDescent="0.2">
      <c r="B33" s="6">
        <f t="shared" si="0"/>
        <v>25</v>
      </c>
      <c r="C33" s="6"/>
      <c r="D33" s="30"/>
      <c r="E33" s="30"/>
      <c r="F33" s="30"/>
      <c r="G33" s="30"/>
      <c r="H33" s="30"/>
      <c r="I33" s="30"/>
      <c r="J33" s="4"/>
      <c r="K33" s="4"/>
      <c r="L33" s="4"/>
      <c r="M33" s="4"/>
      <c r="N33" s="4"/>
      <c r="O33" s="4"/>
      <c r="P33" s="4"/>
      <c r="Q33" s="10"/>
    </row>
    <row r="34" spans="2:17" x14ac:dyDescent="0.2">
      <c r="B34" s="6">
        <f t="shared" si="0"/>
        <v>26</v>
      </c>
      <c r="C34" s="6"/>
      <c r="D34" s="30"/>
      <c r="E34" s="30"/>
      <c r="F34" s="30"/>
      <c r="G34" s="30"/>
      <c r="H34" s="30"/>
      <c r="I34" s="30"/>
      <c r="J34" s="4"/>
      <c r="K34" s="4"/>
      <c r="L34" s="4"/>
      <c r="M34" s="4"/>
      <c r="N34" s="4"/>
      <c r="O34" s="4"/>
      <c r="P34" s="4"/>
      <c r="Q34" s="10"/>
    </row>
    <row r="35" spans="2:17" x14ac:dyDescent="0.2">
      <c r="B35" s="6">
        <f t="shared" si="0"/>
        <v>27</v>
      </c>
      <c r="C35" s="6"/>
      <c r="D35" s="30"/>
      <c r="E35" s="30"/>
      <c r="F35" s="30"/>
      <c r="G35" s="30"/>
      <c r="H35" s="30"/>
      <c r="I35" s="30"/>
      <c r="J35" s="4"/>
      <c r="K35" s="4"/>
      <c r="L35" s="4"/>
      <c r="M35" s="4"/>
      <c r="N35" s="4"/>
      <c r="O35" s="4"/>
      <c r="P35" s="4"/>
      <c r="Q35" s="10"/>
    </row>
    <row r="36" spans="2:17" x14ac:dyDescent="0.2">
      <c r="B36" s="6">
        <f t="shared" si="0"/>
        <v>28</v>
      </c>
      <c r="C36" s="6"/>
      <c r="D36" s="30"/>
      <c r="E36" s="30"/>
      <c r="F36" s="30"/>
      <c r="G36" s="30"/>
      <c r="H36" s="30"/>
      <c r="I36" s="30"/>
      <c r="J36" s="4"/>
      <c r="K36" s="4"/>
      <c r="L36" s="4"/>
      <c r="M36" s="4"/>
      <c r="N36" s="4"/>
      <c r="O36" s="4"/>
      <c r="P36" s="4"/>
      <c r="Q36" s="10"/>
    </row>
    <row r="37" spans="2:17" x14ac:dyDescent="0.2">
      <c r="B37" s="6">
        <f t="shared" si="0"/>
        <v>29</v>
      </c>
      <c r="C37" s="6"/>
      <c r="D37" s="30"/>
      <c r="E37" s="30"/>
      <c r="F37" s="30"/>
      <c r="G37" s="30"/>
      <c r="H37" s="30"/>
      <c r="I37" s="30"/>
      <c r="J37" s="4"/>
      <c r="K37" s="4"/>
      <c r="L37" s="4"/>
      <c r="M37" s="4"/>
      <c r="N37" s="4"/>
      <c r="O37" s="4"/>
      <c r="P37" s="4"/>
      <c r="Q37" s="10"/>
    </row>
    <row r="38" spans="2:17" x14ac:dyDescent="0.2">
      <c r="B38" s="6">
        <f t="shared" si="0"/>
        <v>30</v>
      </c>
      <c r="C38" s="6"/>
      <c r="D38" s="30"/>
      <c r="E38" s="30"/>
      <c r="F38" s="30"/>
      <c r="G38" s="30"/>
      <c r="H38" s="30"/>
      <c r="I38" s="30"/>
      <c r="J38" s="4"/>
      <c r="K38" s="4"/>
      <c r="L38" s="4"/>
      <c r="M38" s="4"/>
      <c r="N38" s="4"/>
      <c r="O38" s="4"/>
      <c r="P38" s="4"/>
      <c r="Q38" s="10"/>
    </row>
    <row r="39" spans="2:17" x14ac:dyDescent="0.2">
      <c r="B39" s="6">
        <f t="shared" si="0"/>
        <v>31</v>
      </c>
      <c r="C39" s="6"/>
      <c r="D39" s="30"/>
      <c r="E39" s="30"/>
      <c r="F39" s="30"/>
      <c r="G39" s="30"/>
      <c r="H39" s="30"/>
      <c r="I39" s="30"/>
      <c r="J39" s="4"/>
      <c r="K39" s="4"/>
      <c r="L39" s="4"/>
      <c r="M39" s="4"/>
      <c r="N39" s="4"/>
      <c r="O39" s="4"/>
      <c r="P39" s="4"/>
      <c r="Q39" s="10"/>
    </row>
    <row r="40" spans="2:17" x14ac:dyDescent="0.2">
      <c r="B40" s="6">
        <f t="shared" si="0"/>
        <v>32</v>
      </c>
      <c r="C40" s="6"/>
      <c r="D40" s="30"/>
      <c r="E40" s="30"/>
      <c r="F40" s="30"/>
      <c r="G40" s="30"/>
      <c r="H40" s="30"/>
      <c r="I40" s="30"/>
      <c r="J40" s="4"/>
      <c r="K40" s="4"/>
      <c r="L40" s="4"/>
      <c r="M40" s="4"/>
      <c r="N40" s="4"/>
      <c r="O40" s="4"/>
      <c r="P40" s="4"/>
      <c r="Q40" s="10"/>
    </row>
    <row r="41" spans="2:17" x14ac:dyDescent="0.2">
      <c r="B41" s="6">
        <f t="shared" si="0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/>
    </row>
    <row r="42" spans="2:17" x14ac:dyDescent="0.2">
      <c r="B42" s="6">
        <f t="shared" si="0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/>
    </row>
    <row r="43" spans="2:17" x14ac:dyDescent="0.2">
      <c r="B43" s="6">
        <f t="shared" si="0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/>
    </row>
    <row r="44" spans="2:17" x14ac:dyDescent="0.2">
      <c r="B44" s="6">
        <f t="shared" si="0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/>
    </row>
    <row r="45" spans="2:17" x14ac:dyDescent="0.2">
      <c r="B45" s="6">
        <f t="shared" si="0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/>
    </row>
    <row r="46" spans="2:17" x14ac:dyDescent="0.2">
      <c r="B46" s="6">
        <f t="shared" si="0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/>
    </row>
    <row r="47" spans="2:17" x14ac:dyDescent="0.2">
      <c r="B47" s="6">
        <f t="shared" si="0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/>
    </row>
    <row r="48" spans="2:17" x14ac:dyDescent="0.2">
      <c r="B48" s="6">
        <f t="shared" si="0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/>
    </row>
    <row r="49" spans="2:17" x14ac:dyDescent="0.2">
      <c r="B49" s="6">
        <f t="shared" si="0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/>
    </row>
    <row r="50" spans="2:17" x14ac:dyDescent="0.2">
      <c r="B50" s="6">
        <f t="shared" si="0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/>
    </row>
    <row r="51" spans="2:17" x14ac:dyDescent="0.2">
      <c r="B51" s="6">
        <f t="shared" si="0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/>
    </row>
    <row r="52" spans="2:17" x14ac:dyDescent="0.2">
      <c r="B52" s="6">
        <f t="shared" si="0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/>
    </row>
    <row r="53" spans="2:17" x14ac:dyDescent="0.2">
      <c r="B53" s="6">
        <f t="shared" si="0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/>
    </row>
    <row r="54" spans="2:17" x14ac:dyDescent="0.2">
      <c r="C54" s="19"/>
      <c r="D54" s="19"/>
      <c r="E54" s="1"/>
      <c r="H54" s="22" t="s">
        <v>19</v>
      </c>
      <c r="I54" s="22"/>
      <c r="J54" s="11">
        <f>COUNTIF(J9:J53,"&gt;=70")</f>
        <v>13</v>
      </c>
      <c r="K54" s="11">
        <f t="shared" ref="K54:P54" si="2">COUNTIF(K9:K53,"&gt;=70")</f>
        <v>9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">
      <c r="C55" s="19"/>
      <c r="D55" s="19"/>
      <c r="E55" s="8"/>
      <c r="H55" s="23" t="s">
        <v>20</v>
      </c>
      <c r="I55" s="23"/>
      <c r="J55" s="12">
        <f>COUNTIF(J9:J53,"&lt;70")</f>
        <v>1</v>
      </c>
      <c r="K55" s="12">
        <f t="shared" ref="K55:Q55" si="4">COUNTIF(K9:K53,"&lt;70")</f>
        <v>5</v>
      </c>
      <c r="L55" s="12">
        <f t="shared" si="4"/>
        <v>14</v>
      </c>
      <c r="M55" s="12">
        <f t="shared" si="4"/>
        <v>14</v>
      </c>
      <c r="N55" s="12">
        <f t="shared" si="4"/>
        <v>14</v>
      </c>
      <c r="O55" s="12">
        <f t="shared" si="4"/>
        <v>14</v>
      </c>
      <c r="P55" s="12">
        <f t="shared" si="4"/>
        <v>14</v>
      </c>
      <c r="Q55" s="12">
        <f t="shared" si="4"/>
        <v>14</v>
      </c>
    </row>
    <row r="56" spans="2:17" x14ac:dyDescent="0.2">
      <c r="C56" s="19"/>
      <c r="D56" s="19"/>
      <c r="E56" s="19"/>
      <c r="H56" s="23" t="s">
        <v>21</v>
      </c>
      <c r="I56" s="23"/>
      <c r="J56" s="12">
        <f>COUNT(J9:J53)</f>
        <v>14</v>
      </c>
      <c r="K56" s="12">
        <f t="shared" ref="K56:Q56" si="5">COUNT(K9:K53)</f>
        <v>14</v>
      </c>
      <c r="L56" s="12">
        <f t="shared" si="5"/>
        <v>14</v>
      </c>
      <c r="M56" s="12">
        <f t="shared" si="5"/>
        <v>14</v>
      </c>
      <c r="N56" s="12">
        <f t="shared" si="5"/>
        <v>14</v>
      </c>
      <c r="O56" s="12">
        <f t="shared" si="5"/>
        <v>14</v>
      </c>
      <c r="P56" s="12">
        <f t="shared" si="5"/>
        <v>14</v>
      </c>
      <c r="Q56" s="12">
        <f t="shared" si="5"/>
        <v>14</v>
      </c>
    </row>
    <row r="57" spans="2:17" x14ac:dyDescent="0.2">
      <c r="C57" s="19"/>
      <c r="D57" s="19"/>
      <c r="E57" s="1"/>
      <c r="H57" s="24" t="s">
        <v>16</v>
      </c>
      <c r="I57" s="24"/>
      <c r="J57" s="13">
        <f>J54/J56</f>
        <v>0.9285714285714286</v>
      </c>
      <c r="K57" s="14">
        <f t="shared" ref="K57:Q57" si="6">K54/K56</f>
        <v>0.6428571428571429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">
      <c r="C58" s="19"/>
      <c r="D58" s="19"/>
      <c r="E58" s="1"/>
      <c r="H58" s="24" t="s">
        <v>17</v>
      </c>
      <c r="I58" s="24"/>
      <c r="J58" s="13">
        <f>J55/J56</f>
        <v>7.1428571428571425E-2</v>
      </c>
      <c r="K58" s="13">
        <f t="shared" ref="K58:Q58" si="7">K55/K56</f>
        <v>0.35714285714285715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">
      <c r="C59" s="19"/>
      <c r="D59" s="19"/>
      <c r="E59" s="8"/>
    </row>
    <row r="60" spans="2:17" x14ac:dyDescent="0.2">
      <c r="C60" s="1"/>
      <c r="D60" s="1"/>
      <c r="E60" s="8"/>
    </row>
    <row r="61" spans="2:17" x14ac:dyDescent="0.2">
      <c r="J61" s="25"/>
      <c r="K61" s="25"/>
      <c r="L61" s="25"/>
      <c r="M61" s="25"/>
      <c r="N61" s="25"/>
      <c r="O61" s="25"/>
      <c r="P61" s="25"/>
    </row>
    <row r="62" spans="2:17" x14ac:dyDescent="0.2">
      <c r="J62" s="18" t="s">
        <v>18</v>
      </c>
      <c r="K62" s="18"/>
      <c r="L62" s="18"/>
      <c r="M62" s="18"/>
      <c r="N62" s="18"/>
      <c r="O62" s="18"/>
      <c r="P62" s="1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5:I25"/>
    <mergeCell ref="D26:I26"/>
    <mergeCell ref="D27:I27"/>
    <mergeCell ref="D29:I29"/>
    <mergeCell ref="D30:I30"/>
    <mergeCell ref="D31:I31"/>
    <mergeCell ref="D28:I28"/>
    <mergeCell ref="D32:I32"/>
    <mergeCell ref="D33:I33"/>
    <mergeCell ref="D34:I34"/>
    <mergeCell ref="D35:I35"/>
    <mergeCell ref="D36:I36"/>
    <mergeCell ref="D19:I19"/>
    <mergeCell ref="D20:I20"/>
    <mergeCell ref="D22:I22"/>
    <mergeCell ref="D23:I23"/>
    <mergeCell ref="D24:I24"/>
    <mergeCell ref="D21:I21"/>
    <mergeCell ref="D14:I14"/>
    <mergeCell ref="D15:I15"/>
    <mergeCell ref="D16:I16"/>
    <mergeCell ref="D17:I17"/>
    <mergeCell ref="D18:I18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5"/>
  <sheetViews>
    <sheetView topLeftCell="B27" zoomScale="125" zoomScaleNormal="125" zoomScalePageLayoutView="125" workbookViewId="0">
      <selection activeCell="S47" sqref="S47"/>
    </sheetView>
  </sheetViews>
  <sheetFormatPr baseColWidth="10" defaultRowHeight="15" x14ac:dyDescent="0.2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6" x14ac:dyDescent="0.2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2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</row>
    <row r="4" spans="2:18" x14ac:dyDescent="0.2">
      <c r="C4" t="s">
        <v>0</v>
      </c>
      <c r="D4" s="26" t="s">
        <v>24</v>
      </c>
      <c r="E4" s="26"/>
      <c r="F4" s="26"/>
      <c r="G4" s="26"/>
      <c r="I4" t="s">
        <v>1</v>
      </c>
      <c r="J4" s="27" t="s">
        <v>163</v>
      </c>
      <c r="K4" s="27"/>
      <c r="M4" t="s">
        <v>2</v>
      </c>
      <c r="N4" s="28">
        <v>45357</v>
      </c>
      <c r="O4" s="28"/>
    </row>
    <row r="5" spans="2:18" ht="6.75" customHeight="1" x14ac:dyDescent="0.2">
      <c r="D5" s="5"/>
      <c r="E5" s="5"/>
      <c r="F5" s="5"/>
      <c r="G5" s="5"/>
    </row>
    <row r="6" spans="2:18" x14ac:dyDescent="0.2">
      <c r="C6" t="s">
        <v>3</v>
      </c>
      <c r="D6" s="27" t="s">
        <v>122</v>
      </c>
      <c r="E6" s="27"/>
      <c r="F6" s="27"/>
      <c r="G6" s="27"/>
      <c r="I6" s="19" t="s">
        <v>22</v>
      </c>
      <c r="J6" s="19"/>
      <c r="K6" s="20" t="s">
        <v>25</v>
      </c>
      <c r="L6" s="20"/>
      <c r="M6" s="20"/>
      <c r="N6" s="20"/>
      <c r="O6" s="20"/>
      <c r="P6" s="20"/>
    </row>
    <row r="7" spans="2:18" ht="11.25" customHeight="1" x14ac:dyDescent="0.2"/>
    <row r="8" spans="2:18" x14ac:dyDescent="0.2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">
      <c r="B9" s="6">
        <v>1</v>
      </c>
      <c r="C9" s="16" t="s">
        <v>74</v>
      </c>
      <c r="D9" s="30" t="s">
        <v>94</v>
      </c>
      <c r="E9" s="30"/>
      <c r="F9" s="30"/>
      <c r="G9" s="30"/>
      <c r="H9" s="30"/>
      <c r="I9" s="30"/>
      <c r="J9" s="4">
        <v>100</v>
      </c>
      <c r="K9" s="4">
        <v>97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SUM(J9:O9)/6</f>
        <v>32.833333333333336</v>
      </c>
    </row>
    <row r="10" spans="2:18" x14ac:dyDescent="0.2">
      <c r="B10" s="6">
        <f>B9+1</f>
        <v>2</v>
      </c>
      <c r="C10" s="16" t="s">
        <v>75</v>
      </c>
      <c r="D10" s="30" t="s">
        <v>95</v>
      </c>
      <c r="E10" s="30"/>
      <c r="F10" s="30"/>
      <c r="G10" s="30"/>
      <c r="H10" s="30"/>
      <c r="I10" s="30"/>
      <c r="J10" s="4">
        <v>98</v>
      </c>
      <c r="K10" s="4">
        <v>90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3" si="0">SUM(J10:O10)/6</f>
        <v>31.333333333333332</v>
      </c>
    </row>
    <row r="11" spans="2:18" x14ac:dyDescent="0.2">
      <c r="B11" s="6">
        <f t="shared" ref="B11:B56" si="1">B10+1</f>
        <v>3</v>
      </c>
      <c r="C11" s="16" t="s">
        <v>56</v>
      </c>
      <c r="D11" s="30" t="s">
        <v>34</v>
      </c>
      <c r="E11" s="30"/>
      <c r="F11" s="30"/>
      <c r="G11" s="30"/>
      <c r="H11" s="30"/>
      <c r="I11" s="30"/>
      <c r="J11" s="4">
        <v>43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7.166666666666667</v>
      </c>
    </row>
    <row r="12" spans="2:18" x14ac:dyDescent="0.2">
      <c r="B12" s="6">
        <v>4</v>
      </c>
      <c r="C12" s="16" t="s">
        <v>76</v>
      </c>
      <c r="D12" s="30" t="s">
        <v>96</v>
      </c>
      <c r="E12" s="30"/>
      <c r="F12" s="30"/>
      <c r="G12" s="30"/>
      <c r="H12" s="30"/>
      <c r="I12" s="30"/>
      <c r="J12" s="4">
        <v>91</v>
      </c>
      <c r="K12" s="4">
        <v>71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27</v>
      </c>
    </row>
    <row r="13" spans="2:18" x14ac:dyDescent="0.2">
      <c r="B13" s="6">
        <v>5</v>
      </c>
      <c r="C13" s="16" t="s">
        <v>141</v>
      </c>
      <c r="D13" s="35" t="s">
        <v>125</v>
      </c>
      <c r="E13" s="36"/>
      <c r="F13" s="36"/>
      <c r="G13" s="36"/>
      <c r="H13" s="36"/>
      <c r="I13" s="37"/>
      <c r="J13" s="4">
        <v>45</v>
      </c>
      <c r="K13" s="4">
        <v>83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21.333333333333332</v>
      </c>
    </row>
    <row r="14" spans="2:18" x14ac:dyDescent="0.2">
      <c r="B14" s="6">
        <v>6</v>
      </c>
      <c r="C14" s="16" t="s">
        <v>77</v>
      </c>
      <c r="D14" s="30" t="s">
        <v>97</v>
      </c>
      <c r="E14" s="30"/>
      <c r="F14" s="30"/>
      <c r="G14" s="30"/>
      <c r="H14" s="30"/>
      <c r="I14" s="30"/>
      <c r="J14" s="4">
        <v>95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15.833333333333334</v>
      </c>
    </row>
    <row r="15" spans="2:18" x14ac:dyDescent="0.2">
      <c r="B15" s="6">
        <f t="shared" si="1"/>
        <v>7</v>
      </c>
      <c r="C15" s="16" t="s">
        <v>78</v>
      </c>
      <c r="D15" s="30" t="s">
        <v>98</v>
      </c>
      <c r="E15" s="30"/>
      <c r="F15" s="30"/>
      <c r="G15" s="30"/>
      <c r="H15" s="30"/>
      <c r="I15" s="30"/>
      <c r="J15" s="4">
        <v>93</v>
      </c>
      <c r="K15" s="4">
        <v>97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31.666666666666668</v>
      </c>
    </row>
    <row r="16" spans="2:18" x14ac:dyDescent="0.2">
      <c r="B16" s="6">
        <v>8</v>
      </c>
      <c r="C16" s="16" t="s">
        <v>30</v>
      </c>
      <c r="D16" s="30" t="s">
        <v>37</v>
      </c>
      <c r="E16" s="30"/>
      <c r="F16" s="30"/>
      <c r="G16" s="30"/>
      <c r="H16" s="30"/>
      <c r="I16" s="30"/>
      <c r="J16" s="4">
        <v>88</v>
      </c>
      <c r="K16" s="4">
        <v>88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29.333333333333332</v>
      </c>
    </row>
    <row r="17" spans="2:17" x14ac:dyDescent="0.2">
      <c r="B17" s="6">
        <f t="shared" ref="B17" si="2">B16+1</f>
        <v>9</v>
      </c>
      <c r="C17" s="16" t="s">
        <v>165</v>
      </c>
      <c r="D17" s="30" t="s">
        <v>164</v>
      </c>
      <c r="E17" s="30"/>
      <c r="F17" s="30"/>
      <c r="G17" s="30"/>
      <c r="H17" s="30"/>
      <c r="I17" s="30"/>
      <c r="J17" s="4">
        <v>78</v>
      </c>
      <c r="K17" s="4">
        <v>30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18</v>
      </c>
    </row>
    <row r="18" spans="2:17" x14ac:dyDescent="0.2">
      <c r="B18" s="6">
        <f t="shared" si="1"/>
        <v>10</v>
      </c>
      <c r="C18" s="16" t="s">
        <v>79</v>
      </c>
      <c r="D18" s="30" t="s">
        <v>99</v>
      </c>
      <c r="E18" s="30"/>
      <c r="F18" s="30"/>
      <c r="G18" s="30"/>
      <c r="H18" s="30"/>
      <c r="I18" s="30"/>
      <c r="J18" s="4">
        <v>96</v>
      </c>
      <c r="K18" s="4">
        <v>97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32.166666666666664</v>
      </c>
    </row>
    <row r="19" spans="2:17" x14ac:dyDescent="0.2">
      <c r="B19" s="6">
        <v>11</v>
      </c>
      <c r="C19" s="16" t="s">
        <v>69</v>
      </c>
      <c r="D19" s="30" t="s">
        <v>100</v>
      </c>
      <c r="E19" s="30"/>
      <c r="F19" s="30"/>
      <c r="G19" s="30"/>
      <c r="H19" s="30"/>
      <c r="I19" s="30"/>
      <c r="J19" s="4">
        <v>78</v>
      </c>
      <c r="K19" s="4">
        <v>45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20.5</v>
      </c>
    </row>
    <row r="20" spans="2:17" x14ac:dyDescent="0.2">
      <c r="B20" s="6">
        <f t="shared" ref="B20" si="3">B19+1</f>
        <v>12</v>
      </c>
      <c r="C20" s="16" t="s">
        <v>80</v>
      </c>
      <c r="D20" s="30" t="s">
        <v>101</v>
      </c>
      <c r="E20" s="30"/>
      <c r="F20" s="30"/>
      <c r="G20" s="30"/>
      <c r="H20" s="30"/>
      <c r="I20" s="30"/>
      <c r="J20" s="4">
        <v>100</v>
      </c>
      <c r="K20" s="4">
        <v>90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31.666666666666668</v>
      </c>
    </row>
    <row r="21" spans="2:17" x14ac:dyDescent="0.2">
      <c r="B21" s="6">
        <f t="shared" si="1"/>
        <v>13</v>
      </c>
      <c r="C21" s="16" t="s">
        <v>81</v>
      </c>
      <c r="D21" s="30" t="s">
        <v>102</v>
      </c>
      <c r="E21" s="30"/>
      <c r="F21" s="30"/>
      <c r="G21" s="30"/>
      <c r="H21" s="30"/>
      <c r="I21" s="30"/>
      <c r="J21" s="4">
        <v>95</v>
      </c>
      <c r="K21" s="4">
        <v>55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25</v>
      </c>
    </row>
    <row r="22" spans="2:17" x14ac:dyDescent="0.2">
      <c r="B22" s="6">
        <v>14</v>
      </c>
      <c r="C22" s="16" t="s">
        <v>59</v>
      </c>
      <c r="D22" s="35" t="s">
        <v>40</v>
      </c>
      <c r="E22" s="36"/>
      <c r="F22" s="36"/>
      <c r="G22" s="36"/>
      <c r="H22" s="36"/>
      <c r="I22" s="37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</row>
    <row r="23" spans="2:17" x14ac:dyDescent="0.2">
      <c r="B23" s="6">
        <f t="shared" ref="B23" si="4">B22+1</f>
        <v>15</v>
      </c>
      <c r="C23" s="16" t="s">
        <v>82</v>
      </c>
      <c r="D23" s="30" t="s">
        <v>103</v>
      </c>
      <c r="E23" s="30"/>
      <c r="F23" s="30"/>
      <c r="G23" s="30"/>
      <c r="H23" s="30"/>
      <c r="I23" s="30"/>
      <c r="J23" s="4">
        <v>80</v>
      </c>
      <c r="K23" s="4">
        <v>97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29.5</v>
      </c>
    </row>
    <row r="24" spans="2:17" x14ac:dyDescent="0.2">
      <c r="B24" s="6">
        <f t="shared" si="1"/>
        <v>16</v>
      </c>
      <c r="C24" s="16" t="s">
        <v>83</v>
      </c>
      <c r="D24" s="30" t="s">
        <v>104</v>
      </c>
      <c r="E24" s="30"/>
      <c r="F24" s="30"/>
      <c r="G24" s="30"/>
      <c r="H24" s="30"/>
      <c r="I24" s="30"/>
      <c r="J24" s="4">
        <v>91</v>
      </c>
      <c r="K24" s="4">
        <v>97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31.333333333333332</v>
      </c>
    </row>
    <row r="25" spans="2:17" x14ac:dyDescent="0.2">
      <c r="B25" s="6">
        <v>17</v>
      </c>
      <c r="C25" s="16" t="s">
        <v>62</v>
      </c>
      <c r="D25" s="35" t="s">
        <v>43</v>
      </c>
      <c r="E25" s="36"/>
      <c r="F25" s="36"/>
      <c r="G25" s="36"/>
      <c r="H25" s="36"/>
      <c r="I25" s="37"/>
      <c r="J25" s="4">
        <v>38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6.333333333333333</v>
      </c>
    </row>
    <row r="26" spans="2:17" x14ac:dyDescent="0.2">
      <c r="B26" s="6">
        <v>18</v>
      </c>
      <c r="C26" s="16" t="s">
        <v>72</v>
      </c>
      <c r="D26" s="30" t="s">
        <v>105</v>
      </c>
      <c r="E26" s="30"/>
      <c r="F26" s="30"/>
      <c r="G26" s="30"/>
      <c r="H26" s="30"/>
      <c r="I26" s="30"/>
      <c r="J26" s="4">
        <v>86</v>
      </c>
      <c r="K26" s="4">
        <v>97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30.5</v>
      </c>
    </row>
    <row r="27" spans="2:17" x14ac:dyDescent="0.2">
      <c r="B27" s="6">
        <f t="shared" ref="B27" si="5">B26+1</f>
        <v>19</v>
      </c>
      <c r="C27" s="16" t="s">
        <v>73</v>
      </c>
      <c r="D27" s="30" t="s">
        <v>106</v>
      </c>
      <c r="E27" s="30"/>
      <c r="F27" s="30"/>
      <c r="G27" s="30"/>
      <c r="H27" s="30"/>
      <c r="I27" s="30"/>
      <c r="J27" s="4">
        <v>95</v>
      </c>
      <c r="K27" s="4">
        <v>98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32.166666666666664</v>
      </c>
    </row>
    <row r="28" spans="2:17" x14ac:dyDescent="0.2">
      <c r="B28" s="6">
        <f t="shared" si="1"/>
        <v>20</v>
      </c>
      <c r="C28" s="16" t="s">
        <v>84</v>
      </c>
      <c r="D28" s="30" t="s">
        <v>107</v>
      </c>
      <c r="E28" s="30"/>
      <c r="F28" s="30"/>
      <c r="G28" s="30"/>
      <c r="H28" s="30"/>
      <c r="I28" s="30"/>
      <c r="J28" s="4">
        <v>78</v>
      </c>
      <c r="K28" s="4">
        <v>90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28</v>
      </c>
    </row>
    <row r="29" spans="2:17" x14ac:dyDescent="0.2">
      <c r="B29" s="6">
        <f t="shared" si="1"/>
        <v>21</v>
      </c>
      <c r="C29" s="17" t="s">
        <v>120</v>
      </c>
      <c r="D29" s="30" t="s">
        <v>108</v>
      </c>
      <c r="E29" s="30"/>
      <c r="F29" s="30"/>
      <c r="G29" s="30"/>
      <c r="H29" s="30"/>
      <c r="I29" s="30"/>
      <c r="J29" s="4">
        <v>78</v>
      </c>
      <c r="K29" s="4">
        <v>97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29.166666666666668</v>
      </c>
    </row>
    <row r="30" spans="2:17" x14ac:dyDescent="0.2">
      <c r="B30" s="6">
        <v>22</v>
      </c>
      <c r="C30" s="16" t="s">
        <v>85</v>
      </c>
      <c r="D30" s="30" t="s">
        <v>109</v>
      </c>
      <c r="E30" s="30"/>
      <c r="F30" s="30"/>
      <c r="G30" s="30"/>
      <c r="H30" s="30"/>
      <c r="I30" s="30"/>
      <c r="J30" s="4">
        <v>95</v>
      </c>
      <c r="K30" s="4">
        <v>93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31.333333333333332</v>
      </c>
    </row>
    <row r="31" spans="2:17" x14ac:dyDescent="0.2">
      <c r="B31" s="6">
        <f t="shared" ref="B31" si="6">B30+1</f>
        <v>23</v>
      </c>
      <c r="C31" s="16" t="s">
        <v>86</v>
      </c>
      <c r="D31" s="30" t="s">
        <v>110</v>
      </c>
      <c r="E31" s="30"/>
      <c r="F31" s="30"/>
      <c r="G31" s="30"/>
      <c r="H31" s="30"/>
      <c r="I31" s="30"/>
      <c r="J31" s="4">
        <v>79</v>
      </c>
      <c r="K31" s="4">
        <v>83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27</v>
      </c>
    </row>
    <row r="32" spans="2:17" x14ac:dyDescent="0.2">
      <c r="B32" s="6">
        <f t="shared" si="1"/>
        <v>24</v>
      </c>
      <c r="C32" s="16" t="s">
        <v>87</v>
      </c>
      <c r="D32" s="30" t="s">
        <v>111</v>
      </c>
      <c r="E32" s="30"/>
      <c r="F32" s="30"/>
      <c r="G32" s="30"/>
      <c r="H32" s="30"/>
      <c r="I32" s="30"/>
      <c r="J32" s="4">
        <v>86</v>
      </c>
      <c r="K32" s="4">
        <v>76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27</v>
      </c>
    </row>
    <row r="33" spans="2:17" x14ac:dyDescent="0.2">
      <c r="B33" s="6">
        <f t="shared" si="1"/>
        <v>25</v>
      </c>
      <c r="C33" s="16" t="s">
        <v>167</v>
      </c>
      <c r="D33" s="30" t="s">
        <v>166</v>
      </c>
      <c r="E33" s="30"/>
      <c r="F33" s="30"/>
      <c r="G33" s="30"/>
      <c r="H33" s="30"/>
      <c r="I33" s="30"/>
      <c r="J33" s="4">
        <v>83</v>
      </c>
      <c r="K33" s="4">
        <v>65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24.666666666666668</v>
      </c>
    </row>
    <row r="34" spans="2:17" x14ac:dyDescent="0.2">
      <c r="B34" s="6">
        <v>26</v>
      </c>
      <c r="C34" s="16" t="s">
        <v>88</v>
      </c>
      <c r="D34" s="35" t="s">
        <v>112</v>
      </c>
      <c r="E34" s="36"/>
      <c r="F34" s="36"/>
      <c r="G34" s="36"/>
      <c r="H34" s="36"/>
      <c r="I34" s="37"/>
      <c r="J34" s="4">
        <v>100</v>
      </c>
      <c r="K34" s="4">
        <v>100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33.333333333333336</v>
      </c>
    </row>
    <row r="35" spans="2:17" x14ac:dyDescent="0.2">
      <c r="B35" s="6">
        <f t="shared" ref="B35" si="7">B34+1</f>
        <v>27</v>
      </c>
      <c r="C35" s="16" t="s">
        <v>89</v>
      </c>
      <c r="D35" s="30" t="s">
        <v>113</v>
      </c>
      <c r="E35" s="30"/>
      <c r="F35" s="30"/>
      <c r="G35" s="30"/>
      <c r="H35" s="30"/>
      <c r="I35" s="30"/>
      <c r="J35" s="4">
        <v>80</v>
      </c>
      <c r="K35" s="4">
        <v>60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23.333333333333332</v>
      </c>
    </row>
    <row r="36" spans="2:17" x14ac:dyDescent="0.2">
      <c r="B36" s="6">
        <f t="shared" si="1"/>
        <v>28</v>
      </c>
      <c r="C36" s="16" t="s">
        <v>90</v>
      </c>
      <c r="D36" s="30" t="s">
        <v>114</v>
      </c>
      <c r="E36" s="30"/>
      <c r="F36" s="30"/>
      <c r="G36" s="30"/>
      <c r="H36" s="30"/>
      <c r="I36" s="30"/>
      <c r="J36" s="4">
        <v>75</v>
      </c>
      <c r="K36" s="4">
        <v>25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16.666666666666668</v>
      </c>
    </row>
    <row r="37" spans="2:17" x14ac:dyDescent="0.2">
      <c r="B37" s="6">
        <f t="shared" si="1"/>
        <v>29</v>
      </c>
      <c r="C37" s="16" t="s">
        <v>91</v>
      </c>
      <c r="D37" s="30" t="s">
        <v>115</v>
      </c>
      <c r="E37" s="30"/>
      <c r="F37" s="30"/>
      <c r="G37" s="30"/>
      <c r="H37" s="30"/>
      <c r="I37" s="30"/>
      <c r="J37" s="4">
        <v>47</v>
      </c>
      <c r="K37" s="4">
        <v>30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12.833333333333334</v>
      </c>
    </row>
    <row r="38" spans="2:17" x14ac:dyDescent="0.2">
      <c r="B38" s="6">
        <v>30</v>
      </c>
      <c r="C38" s="16" t="s">
        <v>70</v>
      </c>
      <c r="D38" s="30" t="s">
        <v>119</v>
      </c>
      <c r="E38" s="30"/>
      <c r="F38" s="30"/>
      <c r="G38" s="30"/>
      <c r="H38" s="30"/>
      <c r="I38" s="30"/>
      <c r="J38" s="4">
        <v>90</v>
      </c>
      <c r="K38" s="4">
        <v>90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30</v>
      </c>
    </row>
    <row r="39" spans="2:17" x14ac:dyDescent="0.2">
      <c r="B39" s="6">
        <f t="shared" ref="B39" si="8">B38+1</f>
        <v>31</v>
      </c>
      <c r="C39" s="16" t="s">
        <v>66</v>
      </c>
      <c r="D39" s="30" t="s">
        <v>49</v>
      </c>
      <c r="E39" s="30"/>
      <c r="F39" s="30"/>
      <c r="G39" s="30"/>
      <c r="H39" s="30"/>
      <c r="I39" s="30"/>
      <c r="J39" s="4">
        <v>84</v>
      </c>
      <c r="K39" s="4">
        <v>55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23.166666666666668</v>
      </c>
    </row>
    <row r="40" spans="2:17" x14ac:dyDescent="0.2">
      <c r="B40" s="6">
        <f t="shared" si="1"/>
        <v>32</v>
      </c>
      <c r="C40" s="16" t="s">
        <v>71</v>
      </c>
      <c r="D40" s="30" t="s">
        <v>116</v>
      </c>
      <c r="E40" s="30"/>
      <c r="F40" s="30"/>
      <c r="G40" s="30"/>
      <c r="H40" s="30"/>
      <c r="I40" s="30"/>
      <c r="J40" s="4">
        <v>100</v>
      </c>
      <c r="K40" s="4">
        <v>95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32.5</v>
      </c>
    </row>
    <row r="41" spans="2:17" x14ac:dyDescent="0.2">
      <c r="B41" s="6">
        <f t="shared" si="1"/>
        <v>33</v>
      </c>
      <c r="C41" s="16" t="s">
        <v>169</v>
      </c>
      <c r="D41" s="30" t="s">
        <v>168</v>
      </c>
      <c r="E41" s="30"/>
      <c r="F41" s="30"/>
      <c r="G41" s="30"/>
      <c r="H41" s="30"/>
      <c r="I41" s="30"/>
      <c r="J41" s="4">
        <v>87</v>
      </c>
      <c r="K41" s="4">
        <v>65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10">
        <f t="shared" si="0"/>
        <v>25.333333333333332</v>
      </c>
    </row>
    <row r="42" spans="2:17" x14ac:dyDescent="0.2">
      <c r="B42" s="6">
        <v>34</v>
      </c>
      <c r="C42" s="16" t="s">
        <v>92</v>
      </c>
      <c r="D42" s="35" t="s">
        <v>117</v>
      </c>
      <c r="E42" s="36"/>
      <c r="F42" s="36"/>
      <c r="G42" s="36"/>
      <c r="H42" s="36"/>
      <c r="I42" s="37"/>
      <c r="J42" s="4">
        <v>93</v>
      </c>
      <c r="K42" s="4">
        <v>70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10">
        <f t="shared" si="0"/>
        <v>27.166666666666668</v>
      </c>
    </row>
    <row r="43" spans="2:17" x14ac:dyDescent="0.2">
      <c r="B43" s="6">
        <f t="shared" ref="B43" si="9">B42+1</f>
        <v>35</v>
      </c>
      <c r="C43" s="16" t="s">
        <v>93</v>
      </c>
      <c r="D43" s="35" t="s">
        <v>118</v>
      </c>
      <c r="E43" s="36"/>
      <c r="F43" s="36"/>
      <c r="G43" s="36"/>
      <c r="H43" s="36"/>
      <c r="I43" s="37"/>
      <c r="J43" s="4">
        <v>73</v>
      </c>
      <c r="K43" s="4">
        <v>77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10">
        <f t="shared" si="0"/>
        <v>25</v>
      </c>
    </row>
    <row r="44" spans="2:17" x14ac:dyDescent="0.2">
      <c r="B44" s="6">
        <f t="shared" si="1"/>
        <v>36</v>
      </c>
      <c r="C44" s="16"/>
      <c r="D44" s="35"/>
      <c r="E44" s="36"/>
      <c r="F44" s="36"/>
      <c r="G44" s="36"/>
      <c r="H44" s="36"/>
      <c r="I44" s="37"/>
      <c r="J44" s="4"/>
      <c r="K44" s="4"/>
      <c r="L44" s="4"/>
      <c r="M44" s="4"/>
      <c r="N44" s="4"/>
      <c r="O44" s="4"/>
      <c r="P44" s="4"/>
      <c r="Q44" s="10"/>
    </row>
    <row r="45" spans="2:17" x14ac:dyDescent="0.2">
      <c r="B45" s="6">
        <f t="shared" si="1"/>
        <v>37</v>
      </c>
      <c r="C45" s="16"/>
      <c r="D45" s="35"/>
      <c r="E45" s="36"/>
      <c r="F45" s="36"/>
      <c r="G45" s="36"/>
      <c r="H45" s="36"/>
      <c r="I45" s="37"/>
      <c r="J45" s="4"/>
      <c r="K45" s="4"/>
      <c r="L45" s="4"/>
      <c r="M45" s="4"/>
      <c r="N45" s="4"/>
      <c r="O45" s="4"/>
      <c r="P45" s="4"/>
      <c r="Q45" s="10"/>
    </row>
    <row r="46" spans="2:17" x14ac:dyDescent="0.2">
      <c r="B46" s="6">
        <f t="shared" si="1"/>
        <v>38</v>
      </c>
      <c r="C46" s="16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/>
    </row>
    <row r="47" spans="2:17" x14ac:dyDescent="0.2">
      <c r="B47" s="6">
        <f t="shared" si="1"/>
        <v>39</v>
      </c>
      <c r="C47" s="6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/>
    </row>
    <row r="48" spans="2:17" x14ac:dyDescent="0.2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/>
    </row>
    <row r="49" spans="2:17" x14ac:dyDescent="0.2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/>
    </row>
    <row r="50" spans="2:17" x14ac:dyDescent="0.2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/>
    </row>
    <row r="51" spans="2:17" x14ac:dyDescent="0.2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/>
    </row>
    <row r="52" spans="2:17" x14ac:dyDescent="0.2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/>
    </row>
    <row r="53" spans="2:17" x14ac:dyDescent="0.2">
      <c r="B53" s="6">
        <f t="shared" si="1"/>
        <v>45</v>
      </c>
      <c r="C53" s="7"/>
      <c r="D53" s="30"/>
      <c r="E53" s="30"/>
      <c r="F53" s="30"/>
      <c r="G53" s="30"/>
      <c r="H53" s="30"/>
      <c r="I53" s="30"/>
      <c r="J53" s="4"/>
      <c r="K53" s="4"/>
      <c r="L53" s="4"/>
      <c r="M53" s="4"/>
      <c r="N53" s="4"/>
      <c r="O53" s="4"/>
      <c r="P53" s="4"/>
      <c r="Q53" s="10"/>
    </row>
    <row r="54" spans="2:17" x14ac:dyDescent="0.2">
      <c r="B54" s="6">
        <f t="shared" si="1"/>
        <v>46</v>
      </c>
      <c r="C54" s="7"/>
      <c r="D54" s="30"/>
      <c r="E54" s="30"/>
      <c r="F54" s="30"/>
      <c r="G54" s="30"/>
      <c r="H54" s="30"/>
      <c r="I54" s="30"/>
      <c r="J54" s="4"/>
      <c r="K54" s="4"/>
      <c r="L54" s="4"/>
      <c r="M54" s="4"/>
      <c r="N54" s="4"/>
      <c r="O54" s="4"/>
      <c r="P54" s="4"/>
      <c r="Q54" s="10"/>
    </row>
    <row r="55" spans="2:17" x14ac:dyDescent="0.2">
      <c r="B55" s="6">
        <f t="shared" si="1"/>
        <v>47</v>
      </c>
      <c r="C55" s="7"/>
      <c r="D55" s="30"/>
      <c r="E55" s="30"/>
      <c r="F55" s="30"/>
      <c r="G55" s="30"/>
      <c r="H55" s="30"/>
      <c r="I55" s="30"/>
      <c r="J55" s="4"/>
      <c r="K55" s="4"/>
      <c r="L55" s="4"/>
      <c r="M55" s="4"/>
      <c r="N55" s="4"/>
      <c r="O55" s="4"/>
      <c r="P55" s="4"/>
      <c r="Q55" s="10"/>
    </row>
    <row r="56" spans="2:17" x14ac:dyDescent="0.2">
      <c r="B56" s="6">
        <f t="shared" si="1"/>
        <v>48</v>
      </c>
      <c r="C56" s="3"/>
      <c r="D56" s="32"/>
      <c r="E56" s="33"/>
      <c r="F56" s="33"/>
      <c r="G56" s="33"/>
      <c r="H56" s="33"/>
      <c r="I56" s="34"/>
      <c r="J56" s="3"/>
      <c r="K56" s="3"/>
      <c r="L56" s="3"/>
      <c r="M56" s="3"/>
      <c r="N56" s="3"/>
      <c r="O56" s="3"/>
      <c r="P56" s="3"/>
      <c r="Q56" s="10"/>
    </row>
    <row r="57" spans="2:17" x14ac:dyDescent="0.2">
      <c r="C57" s="19"/>
      <c r="D57" s="19"/>
      <c r="E57" s="1"/>
      <c r="H57" s="22" t="s">
        <v>19</v>
      </c>
      <c r="I57" s="22"/>
      <c r="J57" s="11">
        <f t="shared" ref="J57:P57" si="10">COUNTIF(J9:J56,"&gt;=70")</f>
        <v>30</v>
      </c>
      <c r="K57" s="11">
        <f t="shared" si="10"/>
        <v>22</v>
      </c>
      <c r="L57" s="11">
        <f t="shared" si="10"/>
        <v>0</v>
      </c>
      <c r="M57" s="11">
        <f t="shared" si="10"/>
        <v>0</v>
      </c>
      <c r="N57" s="11">
        <f t="shared" si="10"/>
        <v>0</v>
      </c>
      <c r="O57" s="11">
        <f t="shared" si="10"/>
        <v>0</v>
      </c>
      <c r="P57" s="11">
        <f t="shared" si="10"/>
        <v>0</v>
      </c>
      <c r="Q57" s="15">
        <f>COUNTIF(Q9:Q51,"&gt;=70")</f>
        <v>0</v>
      </c>
    </row>
    <row r="58" spans="2:17" x14ac:dyDescent="0.2">
      <c r="C58" s="19"/>
      <c r="D58" s="19"/>
      <c r="E58" s="8"/>
      <c r="H58" s="23" t="s">
        <v>20</v>
      </c>
      <c r="I58" s="23"/>
      <c r="J58" s="12">
        <f t="shared" ref="J58:Q58" si="11">COUNTIF(J9:J56,"&lt;70")</f>
        <v>5</v>
      </c>
      <c r="K58" s="12">
        <f t="shared" si="11"/>
        <v>13</v>
      </c>
      <c r="L58" s="12">
        <f t="shared" si="11"/>
        <v>35</v>
      </c>
      <c r="M58" s="12">
        <f t="shared" si="11"/>
        <v>35</v>
      </c>
      <c r="N58" s="12">
        <f t="shared" si="11"/>
        <v>35</v>
      </c>
      <c r="O58" s="12">
        <f t="shared" si="11"/>
        <v>35</v>
      </c>
      <c r="P58" s="12">
        <f t="shared" si="11"/>
        <v>35</v>
      </c>
      <c r="Q58" s="12">
        <f t="shared" si="11"/>
        <v>35</v>
      </c>
    </row>
    <row r="59" spans="2:17" x14ac:dyDescent="0.2">
      <c r="C59" s="19"/>
      <c r="D59" s="19"/>
      <c r="E59" s="19"/>
      <c r="H59" s="23" t="s">
        <v>21</v>
      </c>
      <c r="I59" s="23"/>
      <c r="J59" s="12">
        <f t="shared" ref="J59:Q59" si="12">COUNT(J9:J56)</f>
        <v>35</v>
      </c>
      <c r="K59" s="12">
        <f t="shared" si="12"/>
        <v>35</v>
      </c>
      <c r="L59" s="12">
        <f t="shared" si="12"/>
        <v>35</v>
      </c>
      <c r="M59" s="12">
        <f t="shared" si="12"/>
        <v>35</v>
      </c>
      <c r="N59" s="12">
        <f t="shared" si="12"/>
        <v>35</v>
      </c>
      <c r="O59" s="12">
        <f t="shared" si="12"/>
        <v>35</v>
      </c>
      <c r="P59" s="12">
        <f t="shared" si="12"/>
        <v>35</v>
      </c>
      <c r="Q59" s="12">
        <f t="shared" si="12"/>
        <v>35</v>
      </c>
    </row>
    <row r="60" spans="2:17" x14ac:dyDescent="0.2">
      <c r="C60" s="19"/>
      <c r="D60" s="19"/>
      <c r="E60" s="1"/>
      <c r="H60" s="24" t="s">
        <v>16</v>
      </c>
      <c r="I60" s="24"/>
      <c r="J60" s="13">
        <f>J57/J59</f>
        <v>0.8571428571428571</v>
      </c>
      <c r="K60" s="14">
        <f t="shared" ref="K60:Q60" si="13">K57/K59</f>
        <v>0.62857142857142856</v>
      </c>
      <c r="L60" s="14">
        <f t="shared" si="13"/>
        <v>0</v>
      </c>
      <c r="M60" s="14">
        <f t="shared" si="13"/>
        <v>0</v>
      </c>
      <c r="N60" s="14">
        <f t="shared" si="13"/>
        <v>0</v>
      </c>
      <c r="O60" s="14">
        <f t="shared" si="13"/>
        <v>0</v>
      </c>
      <c r="P60" s="14">
        <f t="shared" si="13"/>
        <v>0</v>
      </c>
      <c r="Q60" s="14">
        <f t="shared" si="13"/>
        <v>0</v>
      </c>
    </row>
    <row r="61" spans="2:17" x14ac:dyDescent="0.2">
      <c r="C61" s="19"/>
      <c r="D61" s="19"/>
      <c r="E61" s="1"/>
      <c r="H61" s="24" t="s">
        <v>17</v>
      </c>
      <c r="I61" s="24"/>
      <c r="J61" s="13">
        <f>J58/J59</f>
        <v>0.14285714285714285</v>
      </c>
      <c r="K61" s="13">
        <f t="shared" ref="K61:Q61" si="14">K58/K59</f>
        <v>0.37142857142857144</v>
      </c>
      <c r="L61" s="14">
        <f t="shared" si="14"/>
        <v>1</v>
      </c>
      <c r="M61" s="14">
        <f t="shared" si="14"/>
        <v>1</v>
      </c>
      <c r="N61" s="14">
        <f t="shared" si="14"/>
        <v>1</v>
      </c>
      <c r="O61" s="14">
        <f t="shared" si="14"/>
        <v>1</v>
      </c>
      <c r="P61" s="14">
        <f t="shared" si="14"/>
        <v>1</v>
      </c>
      <c r="Q61" s="14">
        <f t="shared" si="14"/>
        <v>1</v>
      </c>
    </row>
    <row r="62" spans="2:17" x14ac:dyDescent="0.2">
      <c r="C62" s="19"/>
      <c r="D62" s="19"/>
      <c r="E62" s="8"/>
    </row>
    <row r="63" spans="2:17" x14ac:dyDescent="0.2">
      <c r="C63" s="1"/>
      <c r="D63" s="1"/>
      <c r="E63" s="8"/>
    </row>
    <row r="64" spans="2:17" x14ac:dyDescent="0.2">
      <c r="J64" s="25"/>
      <c r="K64" s="25"/>
      <c r="L64" s="25"/>
      <c r="M64" s="25"/>
      <c r="N64" s="25"/>
      <c r="O64" s="25"/>
      <c r="P64" s="25"/>
    </row>
    <row r="65" spans="10:16" x14ac:dyDescent="0.2">
      <c r="J65" s="18" t="s">
        <v>18</v>
      </c>
      <c r="K65" s="18"/>
      <c r="L65" s="18"/>
      <c r="M65" s="18"/>
      <c r="N65" s="18"/>
      <c r="O65" s="18"/>
      <c r="P65" s="18"/>
    </row>
  </sheetData>
  <mergeCells count="70">
    <mergeCell ref="C61:D61"/>
    <mergeCell ref="H61:I61"/>
    <mergeCell ref="C62:D62"/>
    <mergeCell ref="J64:P64"/>
    <mergeCell ref="J65:P65"/>
    <mergeCell ref="C58:D58"/>
    <mergeCell ref="H58:I58"/>
    <mergeCell ref="C59:E59"/>
    <mergeCell ref="H59:I59"/>
    <mergeCell ref="C60:D60"/>
    <mergeCell ref="H60:I60"/>
    <mergeCell ref="D53:I53"/>
    <mergeCell ref="D54:I54"/>
    <mergeCell ref="D55:I55"/>
    <mergeCell ref="D56:I56"/>
    <mergeCell ref="C57:D57"/>
    <mergeCell ref="H57:I57"/>
    <mergeCell ref="D52:I52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40:I40"/>
    <mergeCell ref="D29:I29"/>
    <mergeCell ref="D30:I30"/>
    <mergeCell ref="D31:I31"/>
    <mergeCell ref="D33:I33"/>
    <mergeCell ref="D34:I34"/>
    <mergeCell ref="D32:I32"/>
    <mergeCell ref="D35:I35"/>
    <mergeCell ref="D36:I36"/>
    <mergeCell ref="D37:I37"/>
    <mergeCell ref="D38:I38"/>
    <mergeCell ref="D39:I39"/>
    <mergeCell ref="D28:I28"/>
    <mergeCell ref="D15:I15"/>
    <mergeCell ref="D16:I16"/>
    <mergeCell ref="D17:I17"/>
    <mergeCell ref="D18:I18"/>
    <mergeCell ref="D19:I19"/>
    <mergeCell ref="D20:I20"/>
    <mergeCell ref="D21:I21"/>
    <mergeCell ref="D23:I23"/>
    <mergeCell ref="D24:I24"/>
    <mergeCell ref="D26:I26"/>
    <mergeCell ref="D27:I27"/>
    <mergeCell ref="D22:I22"/>
    <mergeCell ref="D25:I25"/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</mergeCells>
  <pageMargins left="0.23622047244094491" right="0.23622047244094491" top="0.74803149606299213" bottom="0.74803149606299213" header="0.31496062992125984" footer="0.31496062992125984"/>
  <pageSetup scale="75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PRO WEB A</vt:lpstr>
      <vt:lpstr>PRO WEB B</vt:lpstr>
      <vt:lpstr>ABD</vt:lpstr>
      <vt:lpstr>FBD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InG. IvonNe CaRmOnA</cp:lastModifiedBy>
  <cp:lastPrinted>2023-03-21T15:13:53Z</cp:lastPrinted>
  <dcterms:created xsi:type="dcterms:W3CDTF">2023-03-14T19:16:59Z</dcterms:created>
  <dcterms:modified xsi:type="dcterms:W3CDTF">2024-04-12T17:17:53Z</dcterms:modified>
</cp:coreProperties>
</file>