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mc:AlternateContent xmlns:mc="http://schemas.openxmlformats.org/markup-compatibility/2006">
    <mc:Choice Requires="x15">
      <x15ac:absPath xmlns:x15ac="http://schemas.microsoft.com/office/spreadsheetml/2010/11/ac" url="C:\Users\User-Pc\Desktop\febrero-julio 2024  ITSSAT\"/>
    </mc:Choice>
  </mc:AlternateContent>
  <xr:revisionPtr revIDLastSave="0" documentId="13_ncr:1_{00D831D9-C5FC-4DF6-90C3-9EE026D956D7}" xr6:coauthVersionLast="38" xr6:coauthVersionMax="38" xr10:uidLastSave="{00000000-0000-0000-0000-000000000000}"/>
  <bookViews>
    <workbookView xWindow="0" yWindow="0" windowWidth="20490" windowHeight="8940" activeTab="1" xr2:uid="{00000000-000D-0000-FFFF-FFFF00000000}"/>
  </bookViews>
  <sheets>
    <sheet name="CAL DIF 101-A" sheetId="1" r:id="rId1"/>
    <sheet name="CAL. DIF 307-A" sheetId="3" r:id="rId2"/>
    <sheet name="ALGEBRA LINEAL 211-A" sheetId="4" r:id="rId3"/>
    <sheet name="ALGEBRA LINEAL 204-A"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4" i="3" l="1"/>
  <c r="O55" i="3"/>
  <c r="O56" i="3"/>
  <c r="O57" i="3" s="1"/>
  <c r="P54" i="3"/>
  <c r="P55" i="3"/>
  <c r="P56" i="3"/>
  <c r="N54" i="3"/>
  <c r="N55" i="3"/>
  <c r="N56" i="3"/>
  <c r="P57" i="3" l="1"/>
  <c r="O58" i="3"/>
  <c r="N57" i="3"/>
  <c r="P58" i="3"/>
  <c r="N58" i="3"/>
  <c r="B10" i="3"/>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P56" i="5" l="1"/>
  <c r="O56" i="5"/>
  <c r="N56" i="5"/>
  <c r="M56" i="5"/>
  <c r="L56" i="5"/>
  <c r="K56" i="5"/>
  <c r="J56" i="5"/>
  <c r="P55" i="5"/>
  <c r="O55" i="5"/>
  <c r="N55" i="5"/>
  <c r="M55" i="5"/>
  <c r="L55" i="5"/>
  <c r="K55" i="5"/>
  <c r="J55" i="5"/>
  <c r="P54" i="5"/>
  <c r="P57" i="5" s="1"/>
  <c r="O54" i="5"/>
  <c r="O57" i="5" s="1"/>
  <c r="N54" i="5"/>
  <c r="N57" i="5" s="1"/>
  <c r="M54" i="5"/>
  <c r="M57" i="5" s="1"/>
  <c r="L54" i="5"/>
  <c r="L57" i="5" s="1"/>
  <c r="K54" i="5"/>
  <c r="K57" i="5" s="1"/>
  <c r="J54" i="5"/>
  <c r="J57" i="5" s="1"/>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Q12" i="5"/>
  <c r="Q11" i="5"/>
  <c r="Q10" i="5"/>
  <c r="B10" i="5"/>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Q9" i="5"/>
  <c r="P56" i="4"/>
  <c r="O56" i="4"/>
  <c r="N56" i="4"/>
  <c r="M56" i="4"/>
  <c r="L56" i="4"/>
  <c r="K56" i="4"/>
  <c r="P55" i="4"/>
  <c r="P58" i="4" s="1"/>
  <c r="O55" i="4"/>
  <c r="O58" i="4" s="1"/>
  <c r="N55" i="4"/>
  <c r="N58" i="4" s="1"/>
  <c r="M55" i="4"/>
  <c r="M58" i="4" s="1"/>
  <c r="L55" i="4"/>
  <c r="L58" i="4" s="1"/>
  <c r="K55" i="4"/>
  <c r="K58" i="4" s="1"/>
  <c r="P54" i="4"/>
  <c r="P57" i="4" s="1"/>
  <c r="O54" i="4"/>
  <c r="O57" i="4" s="1"/>
  <c r="N54" i="4"/>
  <c r="N57" i="4" s="1"/>
  <c r="M54" i="4"/>
  <c r="M57" i="4" s="1"/>
  <c r="L54" i="4"/>
  <c r="L57" i="4" s="1"/>
  <c r="K54" i="4"/>
  <c r="K57" i="4" s="1"/>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B10" i="4"/>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M56" i="3"/>
  <c r="L56" i="3"/>
  <c r="K56" i="3"/>
  <c r="J56" i="3"/>
  <c r="M55" i="3"/>
  <c r="L55" i="3"/>
  <c r="K55" i="3"/>
  <c r="J55" i="3"/>
  <c r="M54" i="3"/>
  <c r="M57" i="3" s="1"/>
  <c r="L54" i="3"/>
  <c r="L57" i="3" s="1"/>
  <c r="K54" i="3"/>
  <c r="K57" i="3" s="1"/>
  <c r="J54" i="3"/>
  <c r="J57" i="3" s="1"/>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B43" i="3"/>
  <c r="B44" i="3" s="1"/>
  <c r="B45" i="3" s="1"/>
  <c r="B46" i="3" s="1"/>
  <c r="B47" i="3" s="1"/>
  <c r="B48" i="3" s="1"/>
  <c r="B49" i="3" s="1"/>
  <c r="B50" i="3" s="1"/>
  <c r="B51" i="3" s="1"/>
  <c r="B52" i="3" s="1"/>
  <c r="B53" i="3" s="1"/>
  <c r="Q9" i="3"/>
  <c r="P58" i="5" l="1"/>
  <c r="O58" i="5"/>
  <c r="N58" i="5"/>
  <c r="M58" i="3"/>
  <c r="M58" i="5"/>
  <c r="L58" i="5"/>
  <c r="L58" i="3"/>
  <c r="K58" i="3"/>
  <c r="Q56" i="5"/>
  <c r="K58" i="5"/>
  <c r="J58" i="5"/>
  <c r="Q56" i="3"/>
  <c r="J58" i="3"/>
  <c r="Q54" i="5"/>
  <c r="Q55" i="5"/>
  <c r="Q54" i="3"/>
  <c r="Q55" i="3"/>
  <c r="K62" i="1"/>
  <c r="L62" i="1"/>
  <c r="M62" i="1"/>
  <c r="N62" i="1"/>
  <c r="O62" i="1"/>
  <c r="P62" i="1"/>
  <c r="J62" i="1"/>
  <c r="Q59" i="1"/>
  <c r="K61" i="1"/>
  <c r="L61" i="1"/>
  <c r="M61" i="1"/>
  <c r="N61" i="1"/>
  <c r="O61" i="1"/>
  <c r="P61" i="1"/>
  <c r="K60" i="1"/>
  <c r="L60" i="1"/>
  <c r="M60" i="1"/>
  <c r="N60" i="1"/>
  <c r="O60" i="1"/>
  <c r="P60" i="1"/>
  <c r="J61" i="1"/>
  <c r="J60" i="1"/>
  <c r="Q57" i="5" l="1"/>
  <c r="Q58" i="5"/>
  <c r="Q57" i="3"/>
  <c r="Q58" i="3"/>
  <c r="Q55" i="1"/>
  <c r="Q56" i="1"/>
  <c r="Q57" i="1"/>
  <c r="Q58" i="1"/>
  <c r="Q25" i="1" l="1"/>
  <c r="Q26" i="1"/>
  <c r="Q27" i="1"/>
  <c r="Q28" i="1"/>
  <c r="Q30" i="1"/>
  <c r="Q33" i="1"/>
  <c r="Q34" i="1"/>
  <c r="Q35" i="1"/>
  <c r="Q36" i="1"/>
  <c r="Q37" i="1"/>
  <c r="Q38" i="1"/>
  <c r="Q39" i="1"/>
  <c r="Q40" i="1"/>
  <c r="Q41" i="1"/>
  <c r="Q42" i="1"/>
  <c r="Q43" i="1"/>
  <c r="Q44" i="1"/>
  <c r="Q45" i="1"/>
  <c r="Q46" i="1"/>
  <c r="Q47" i="1"/>
  <c r="Q48" i="1"/>
  <c r="Q49" i="1"/>
  <c r="Q50" i="1"/>
  <c r="Q51" i="1"/>
  <c r="Q52" i="1"/>
  <c r="Q53" i="1"/>
  <c r="Q54" i="1"/>
  <c r="Q11" i="1"/>
  <c r="Q12" i="1"/>
  <c r="Q13" i="1"/>
  <c r="Q14" i="1"/>
  <c r="Q16" i="1"/>
  <c r="Q18" i="1"/>
  <c r="Q19" i="1"/>
  <c r="Q20" i="1"/>
  <c r="Q21" i="1"/>
  <c r="Q23" i="1"/>
  <c r="Q24" i="1"/>
  <c r="Q10" i="1"/>
  <c r="K64" i="1"/>
  <c r="L64" i="1"/>
  <c r="M64" i="1"/>
  <c r="N64" i="1"/>
  <c r="O64" i="1"/>
  <c r="P64" i="1"/>
  <c r="K63" i="1"/>
  <c r="L63" i="1"/>
  <c r="M63" i="1"/>
  <c r="N63" i="1"/>
  <c r="O63" i="1"/>
  <c r="P63" i="1"/>
  <c r="J64" i="1"/>
  <c r="J63" i="1"/>
  <c r="Q62" i="1" l="1"/>
  <c r="Q61" i="1"/>
  <c r="Q60" i="1"/>
  <c r="B20" i="1"/>
  <c r="B21" i="1" s="1"/>
  <c r="B41" i="1" s="1"/>
  <c r="B43" i="1" s="1"/>
  <c r="B44" i="1" s="1"/>
  <c r="B45" i="1" s="1"/>
  <c r="B46" i="1" s="1"/>
  <c r="B47" i="1" s="1"/>
  <c r="B48" i="1" s="1"/>
  <c r="B49" i="1" s="1"/>
  <c r="B50" i="1" s="1"/>
  <c r="B51" i="1" s="1"/>
  <c r="B52" i="1" s="1"/>
  <c r="B53" i="1" s="1"/>
  <c r="B54" i="1" s="1"/>
  <c r="B55" i="1" s="1"/>
  <c r="B56" i="1" s="1"/>
  <c r="B57" i="1" s="1"/>
  <c r="B58" i="1" s="1"/>
  <c r="B59" i="1" s="1"/>
  <c r="Q64" i="1" l="1"/>
  <c r="Q63" i="1"/>
  <c r="J56" i="4" l="1"/>
  <c r="Q9" i="4"/>
  <c r="Q55" i="4" s="1"/>
  <c r="J54" i="4"/>
  <c r="J57" i="4" s="1"/>
  <c r="J55" i="4"/>
  <c r="Q54" i="4" l="1"/>
  <c r="Q56" i="4"/>
  <c r="Q58" i="4" s="1"/>
  <c r="J58" i="4"/>
  <c r="Q57" i="4" l="1"/>
</calcChain>
</file>

<file path=xl/sharedStrings.xml><?xml version="1.0" encoding="utf-8"?>
<sst xmlns="http://schemas.openxmlformats.org/spreadsheetml/2006/main" count="353" uniqueCount="272">
  <si>
    <t>MATERIA</t>
  </si>
  <si>
    <t>GRUPO</t>
  </si>
  <si>
    <t>FECHA</t>
  </si>
  <si>
    <t>PERIODO</t>
  </si>
  <si>
    <t>No.</t>
  </si>
  <si>
    <t>NOMBRE DEL ALUMNO</t>
  </si>
  <si>
    <t>CONTROL</t>
  </si>
  <si>
    <t>U1</t>
  </si>
  <si>
    <t>REPORTE DE CALIFICACIONES</t>
  </si>
  <si>
    <t>INSTITUTO TECNOLOGCIO SUPERIOR DE SAN ANDRES TUXTLA</t>
  </si>
  <si>
    <t>U2</t>
  </si>
  <si>
    <t>U3</t>
  </si>
  <si>
    <t>U4</t>
  </si>
  <si>
    <t>U5</t>
  </si>
  <si>
    <t>U6</t>
  </si>
  <si>
    <t>U7</t>
  </si>
  <si>
    <t>% APROBACION</t>
  </si>
  <si>
    <t>% REPROBACION</t>
  </si>
  <si>
    <t>FIRMA DEL CATEDRATICO</t>
  </si>
  <si>
    <t>APROBADOS</t>
  </si>
  <si>
    <t>REPROBADOS</t>
  </si>
  <si>
    <t>TOTAL</t>
  </si>
  <si>
    <t>CATEDRATICO</t>
  </si>
  <si>
    <t>PROM.</t>
  </si>
  <si>
    <t>ALGEBRA LINEAL</t>
  </si>
  <si>
    <t>HUMBERTO VEGA MULATO</t>
  </si>
  <si>
    <t xml:space="preserve">ALVAREZ ELIAS ALAN AMAURY
ANOTA HERNANDEZ ERIL ROBERTO
BAUTISTA BRAMBILLA ERIK GIOVANNI
BERDON LUCHO MARIA EUGENIA
BUENO MUÑIZ ALEXSANDRA
CARMONA OSORIO GABRIELA
CHAGALA JIMÉNEZ GÉNESIS JOHANNA
CHONTAL CHAVEZ ALFONSO RAFAEL
CHONTAL OBIL OSIRIS MONSERRAT
CRUZ TEPACH MANUEL FELIPE
ENRIQUEZ GOMEZ SCARLET
GABINO RODRIGUEZ DIEGO
GARCÍA MARTÍNEZ MARCOS
GONZALEZ VELASCO JONATHAN
MACIEL CHAGALA LUIS FERNANDO
MAIN MORALES HÉCTOR LUCIANO
MARQUEZ CASTELLANOS ORANGEL MANUEL
MARTINEZ PALAFOX MARIAN GUADALUPE
RAMIREZ FIGUEROA MHERLY ESTRELLA
RAMIREZ MARTIN IRVING ISAI
RINCON TOTO MARTHA PATRICIA
ROBERT GONZALEZ DANIELA
SOLANO CHAVEZ FERNANDO
VELASCO ALVAREZ CHELSEA NICOLE
XALA FISCAL JESSICA DEL CARMEN
</t>
  </si>
  <si>
    <t>ALVAREX ELIAS ALAN AMAURY</t>
  </si>
  <si>
    <t>BAUTISTA BRANBILLA ERIK GIOVANNI</t>
  </si>
  <si>
    <t>BERDON LUCHO  MARIA EUGENIA</t>
  </si>
  <si>
    <t>BUENO MUÑIZ ALEXSANDRA</t>
  </si>
  <si>
    <t>CARMONA OSORIO GABRIELA</t>
  </si>
  <si>
    <t>CHAGALA JIMENEZ GENESIS JOHANNA</t>
  </si>
  <si>
    <t>CHONTAL CHAVEZ ALFONSO RAFAEL</t>
  </si>
  <si>
    <t>CHONTAL OBIL OSIRIS MONSERRAT</t>
  </si>
  <si>
    <t>CRUZ TEPACH MANUEL FELIPE</t>
  </si>
  <si>
    <t>ENRIQUEZ GOMEZ SCARLET</t>
  </si>
  <si>
    <t>GABINO RODRIGUEZ DIEGO</t>
  </si>
  <si>
    <t>GARCIA MARTINEZ MARCOS</t>
  </si>
  <si>
    <t>GONZALEZ VELASCO JONATHAN</t>
  </si>
  <si>
    <t>MAIN MORALES HECTOR LUCIANO</t>
  </si>
  <si>
    <t>MARQUEZ CASTELLANOS ORANGEL MANUEL</t>
  </si>
  <si>
    <t>RAMIREZ FIGUEROA MHERLY ESTRELLA</t>
  </si>
  <si>
    <t>RINCON TOTO MARTHA PATRICIA</t>
  </si>
  <si>
    <t>ROBERT GONZALEZ DANIELA</t>
  </si>
  <si>
    <t>SOLANO CHAVEZ FERNANDO</t>
  </si>
  <si>
    <t>VELAZCO ALVAREZ CHELSEA NICOLE</t>
  </si>
  <si>
    <t>XALA FISCAL JESSICA DEL CARMEN</t>
  </si>
  <si>
    <t>307-A</t>
  </si>
  <si>
    <t>AGUILERA XALA STUARDO</t>
  </si>
  <si>
    <t>AGUIRRE ALDANA ALONDRA IVETH</t>
  </si>
  <si>
    <t>ALANIZ RODRIGUEZ MILAGROS MONSERRATH</t>
  </si>
  <si>
    <t>ANTEMATE CHAGALA UZIEL</t>
  </si>
  <si>
    <t>BALDERAS LOPEZ SANTIAGO</t>
  </si>
  <si>
    <t>BRAVO LOPEZ DIBANHI ALEJANDRA</t>
  </si>
  <si>
    <t>CASTILLO MARTINEZ CHRISTIAN ALEJANDRO</t>
  </si>
  <si>
    <t>CATEMAXCA APARICIO LESLY</t>
  </si>
  <si>
    <t xml:space="preserve">CHONTAL TEPACH YAHIR ENRIQUE </t>
  </si>
  <si>
    <t>COBAXIN GONZALES ABRIL</t>
  </si>
  <si>
    <t>COBAXIN QUINO JENNIFER GUADALUPE</t>
  </si>
  <si>
    <t>COYOLT ZACARIAS  DANA MICHELLE</t>
  </si>
  <si>
    <t xml:space="preserve">DIAZ DEL CASTILO PANAMA VILMA </t>
  </si>
  <si>
    <t>DOMINGUEZ ACOSTA GABINO</t>
  </si>
  <si>
    <t>FARARONIFLORES FATIMA ESMERALDA</t>
  </si>
  <si>
    <t>FERMAN NUNEZ JORGE ENRIQUE</t>
  </si>
  <si>
    <t>FIGUEROA REYES REYLY MOISES</t>
  </si>
  <si>
    <t>FONSECA BUSTAMATE JOSEPH KARI</t>
  </si>
  <si>
    <t>HERNANDEZ ANOTA CELENE YAMILETH</t>
  </si>
  <si>
    <t>LARA ARDEA MARY JOSE</t>
  </si>
  <si>
    <t>LIMON MARTINEZ LUIS ALEJANDRO</t>
  </si>
  <si>
    <t>LINARES BELTRAN BELINDA</t>
  </si>
  <si>
    <t>MATABUENA CHAGALA KARELY</t>
  </si>
  <si>
    <t>MOLINA MENDOZA ANDRES GAMALIEL</t>
  </si>
  <si>
    <t>OJEDA LUA ALBERTO</t>
  </si>
  <si>
    <t>POLITO OLIN DARIAN DE JESUS</t>
  </si>
  <si>
    <t>RAMIREZ QUIRINO ALEJANDRO DE JESUS</t>
  </si>
  <si>
    <t>REYES DIAZ MARYULI</t>
  </si>
  <si>
    <t>RODRIGUEZ REYEZ VALERIA</t>
  </si>
  <si>
    <t>TOTO BAUTISTA YESENIA</t>
  </si>
  <si>
    <t>TRICHI HIPOLITO JOSELIN DEL CARMEN</t>
  </si>
  <si>
    <t>VELAZCO PUCHETA OSMAR DE JESUS</t>
  </si>
  <si>
    <t>antemate velazco erick</t>
  </si>
  <si>
    <t>AVENDAÑO GUTIERREZ JOSE DAVISD</t>
  </si>
  <si>
    <t>CALDERON SANCHEZ LUIS FERNANDO</t>
  </si>
  <si>
    <t>CASTRO XALA AMERICA ZIANI</t>
  </si>
  <si>
    <t>DOMINGUEZ CRUZ JOSEO</t>
  </si>
  <si>
    <t>ESPINOSA PALACIO PAVBLO</t>
  </si>
  <si>
    <t>FIGUEROA CORRO ARIEL DE JESUS</t>
  </si>
  <si>
    <t>HIDALGO BRAVO JOVANI DE JESUS</t>
  </si>
  <si>
    <t>LUCHO PAXTIAN LUIS FAVIO</t>
  </si>
  <si>
    <t>MARTINEZ MENDOZA RICARDO RAFAEL</t>
  </si>
  <si>
    <t>MARTINEZ SOLIS ALESSANDRO</t>
  </si>
  <si>
    <t>MARTINEZVAZQUEZ JESUS ALBERTO</t>
  </si>
  <si>
    <t>PARDO LOPEZ SAHINT</t>
  </si>
  <si>
    <t>PARRA XOLO ROBERTOOCTAVIO</t>
  </si>
  <si>
    <t>PEÑA MACARIO GABRIEL</t>
  </si>
  <si>
    <t>PONCIANO AGUIRRE ARMANDO</t>
  </si>
  <si>
    <t>POXTAN MOJICA ERICK ROSENDO</t>
  </si>
  <si>
    <t>RODRIGUEZ CORTES CAROL GUADALUPE</t>
  </si>
  <si>
    <t>TORNADO MARTINEZ MELISSA</t>
  </si>
  <si>
    <t>ACOSTA RODRIGUEZ ARANZA STEFANI</t>
  </si>
  <si>
    <t>BAXIN MIXTEGA EDUARDO IVAN</t>
  </si>
  <si>
    <t>BETAXA PEREZ EMILI JOANA</t>
  </si>
  <si>
    <t>CAMACHO VENTURA ALAN RODRIGO</t>
  </si>
  <si>
    <t>CANSINO MEMEDEZ GUADALUPE</t>
  </si>
  <si>
    <t>CATEMAXCA ORTIZ YARELI</t>
  </si>
  <si>
    <t>CONTRERAS ARAIZA SAIDA GUADALUPE</t>
  </si>
  <si>
    <t>CRUZ AMBROSIO FRIAN JOSUE</t>
  </si>
  <si>
    <t>CRUZ CASTILLO JOSUE</t>
  </si>
  <si>
    <t>CRUZ GUTIERREZ FRANCISCO JSVIER</t>
  </si>
  <si>
    <t>ESCALERA GARCIA ORLANDO ALEXIS</t>
  </si>
  <si>
    <t>GARCIA CAZADO YEREN</t>
  </si>
  <si>
    <t>GARCIA SEGURA CESAR EDUARDO</t>
  </si>
  <si>
    <t>GARCIA TOME EVELYN JANET</t>
  </si>
  <si>
    <t>HERNANDEZ GARRIDO DIEGO</t>
  </si>
  <si>
    <t>HERNANDEZ GORGONIO ITZEL ARIDAY</t>
  </si>
  <si>
    <t>HERNANDEZ TOTO AMALI ROMINA</t>
  </si>
  <si>
    <t>JUAN PALACIO SARA</t>
  </si>
  <si>
    <t>LOPEZ BARRASA ERIC ALEJANDRO</t>
  </si>
  <si>
    <t>LOPEZ MEDINA ROXANA</t>
  </si>
  <si>
    <t>MARTINEZ AGUILARHERTZEL RANSES</t>
  </si>
  <si>
    <t>MARTINEZ MARCIAL DIEGO ADOLFO</t>
  </si>
  <si>
    <t xml:space="preserve">MARTINEZ PAXTIAN FERNANDO </t>
  </si>
  <si>
    <t>MIROS CALIENTE JOSE DE JESUS</t>
  </si>
  <si>
    <t>MORALES IXTEPAN JOVANI DE JESUS</t>
  </si>
  <si>
    <t>PALAMA SIFUENTE DIEGO EDUARDO</t>
  </si>
  <si>
    <t>PEREZ SANCHEZ VICTOR  EDEN</t>
  </si>
  <si>
    <t>PUCHETA FLORES JOVANA MONSERAT</t>
  </si>
  <si>
    <t>RAMON XOLO KARLA KARINA</t>
  </si>
  <si>
    <t>RODRIGUEZ ALFONSO JAIR ABEL</t>
  </si>
  <si>
    <t>RODRIGUES BLANCO MELINA</t>
  </si>
  <si>
    <t>ROMERO MIMENDI ARON EMMANUEL</t>
  </si>
  <si>
    <t>ZACARIAAS TORRE JULIAN ARTURO</t>
  </si>
  <si>
    <t>ABRAJAN OLEA AMERICA LITZANIA</t>
  </si>
  <si>
    <t>CASTRO XALA AMERICA SEANI</t>
  </si>
  <si>
    <t>CHIPOL TEMICH ALMA ZURIEL</t>
  </si>
  <si>
    <t>MARTINEZ PALAFOX MARIAN GUADALUPE</t>
  </si>
  <si>
    <t>MEXICANO GONZALEZ ISABEL MONSERAT</t>
  </si>
  <si>
    <t>PONCE FONSECA JULIO CESAR</t>
  </si>
  <si>
    <t>QUINO VELAZCO FATIMA LOURDES</t>
  </si>
  <si>
    <t>RINCON ZAMUDIONJAVIER MANUEL</t>
  </si>
  <si>
    <t>VIDAÑA HERNANDEZ ARIEL ISAIAS</t>
  </si>
  <si>
    <t>VILLEGAS CAPI MOISES EMMANUEL</t>
  </si>
  <si>
    <t>DURAN VILLEGAS ARNULFO</t>
  </si>
  <si>
    <r>
      <rPr>
        <sz val="8"/>
        <rFont val="Arial MT"/>
        <family val="2"/>
      </rPr>
      <t>231U0262</t>
    </r>
  </si>
  <si>
    <r>
      <rPr>
        <sz val="8"/>
        <rFont val="Arial MT"/>
        <family val="2"/>
      </rPr>
      <t>231U0263</t>
    </r>
  </si>
  <si>
    <r>
      <rPr>
        <sz val="8"/>
        <rFont val="Arial MT"/>
        <family val="2"/>
      </rPr>
      <t>231U0264</t>
    </r>
  </si>
  <si>
    <r>
      <rPr>
        <sz val="8"/>
        <rFont val="Arial MT"/>
        <family val="2"/>
      </rPr>
      <t>231U0011</t>
    </r>
  </si>
  <si>
    <r>
      <rPr>
        <sz val="8"/>
        <rFont val="Arial MT"/>
        <family val="2"/>
      </rPr>
      <t>231U0270</t>
    </r>
  </si>
  <si>
    <r>
      <rPr>
        <sz val="8"/>
        <rFont val="Arial MT"/>
        <family val="2"/>
      </rPr>
      <t>231U0272</t>
    </r>
  </si>
  <si>
    <r>
      <rPr>
        <sz val="8"/>
        <rFont val="Arial MT"/>
        <family val="2"/>
      </rPr>
      <t>231U0275</t>
    </r>
  </si>
  <si>
    <r>
      <rPr>
        <sz val="8"/>
        <rFont val="Arial MT"/>
        <family val="2"/>
      </rPr>
      <t>231U0276</t>
    </r>
  </si>
  <si>
    <r>
      <rPr>
        <sz val="8"/>
        <rFont val="Arial MT"/>
        <family val="2"/>
      </rPr>
      <t>231U0279</t>
    </r>
  </si>
  <si>
    <r>
      <rPr>
        <sz val="8"/>
        <rFont val="Arial MT"/>
        <family val="2"/>
      </rPr>
      <t>231U0280</t>
    </r>
  </si>
  <si>
    <r>
      <rPr>
        <sz val="8"/>
        <rFont val="Arial MT"/>
        <family val="2"/>
      </rPr>
      <t>231U0629</t>
    </r>
  </si>
  <si>
    <r>
      <rPr>
        <sz val="8"/>
        <rFont val="Arial MT"/>
        <family val="2"/>
      </rPr>
      <t>231U0281</t>
    </r>
  </si>
  <si>
    <r>
      <rPr>
        <sz val="8"/>
        <rFont val="Arial MT"/>
        <family val="2"/>
      </rPr>
      <t>231U0283</t>
    </r>
  </si>
  <si>
    <r>
      <rPr>
        <sz val="8"/>
        <rFont val="Arial MT"/>
        <family val="2"/>
      </rPr>
      <t>231U0284</t>
    </r>
  </si>
  <si>
    <r>
      <rPr>
        <sz val="8"/>
        <rFont val="Arial MT"/>
        <family val="2"/>
      </rPr>
      <t>231U0285</t>
    </r>
  </si>
  <si>
    <r>
      <rPr>
        <sz val="8"/>
        <rFont val="Arial MT"/>
        <family val="2"/>
      </rPr>
      <t>231U0286</t>
    </r>
  </si>
  <si>
    <r>
      <rPr>
        <sz val="8"/>
        <rFont val="Arial MT"/>
        <family val="2"/>
      </rPr>
      <t>231U0287</t>
    </r>
  </si>
  <si>
    <r>
      <rPr>
        <sz val="8"/>
        <rFont val="Arial MT"/>
        <family val="2"/>
      </rPr>
      <t>231U0289</t>
    </r>
  </si>
  <si>
    <r>
      <rPr>
        <sz val="8"/>
        <rFont val="Arial MT"/>
        <family val="2"/>
      </rPr>
      <t>231U0293</t>
    </r>
  </si>
  <si>
    <r>
      <rPr>
        <sz val="8"/>
        <rFont val="Arial MT"/>
        <family val="2"/>
      </rPr>
      <t>231U0297</t>
    </r>
  </si>
  <si>
    <r>
      <rPr>
        <sz val="8"/>
        <rFont val="Arial MT"/>
        <family val="2"/>
      </rPr>
      <t>231U0637</t>
    </r>
  </si>
  <si>
    <r>
      <rPr>
        <sz val="8"/>
        <rFont val="Arial MT"/>
        <family val="2"/>
      </rPr>
      <t>231U0298</t>
    </r>
  </si>
  <si>
    <r>
      <rPr>
        <sz val="8"/>
        <rFont val="Arial MT"/>
        <family val="2"/>
      </rPr>
      <t>231U0306</t>
    </r>
  </si>
  <si>
    <r>
      <rPr>
        <sz val="8"/>
        <rFont val="Arial MT"/>
        <family val="2"/>
      </rPr>
      <t>231U0387</t>
    </r>
  </si>
  <si>
    <r>
      <rPr>
        <sz val="8"/>
        <rFont val="Arial MT"/>
        <family val="2"/>
      </rPr>
      <t>211U0672</t>
    </r>
  </si>
  <si>
    <r>
      <rPr>
        <sz val="8"/>
        <rFont val="Arial MT"/>
        <family val="2"/>
      </rPr>
      <t>231U0313</t>
    </r>
  </si>
  <si>
    <r>
      <rPr>
        <sz val="8"/>
        <rFont val="Arial MT"/>
        <family val="2"/>
      </rPr>
      <t>231U0315</t>
    </r>
  </si>
  <si>
    <r>
      <rPr>
        <sz val="8"/>
        <rFont val="Arial MT"/>
        <family val="2"/>
      </rPr>
      <t>231U0317</t>
    </r>
  </si>
  <si>
    <r>
      <rPr>
        <sz val="8"/>
        <rFont val="Arial MT"/>
        <family val="2"/>
      </rPr>
      <t>231U0318</t>
    </r>
  </si>
  <si>
    <r>
      <rPr>
        <sz val="8"/>
        <rFont val="Arial MT"/>
        <family val="2"/>
      </rPr>
      <t>231U0322</t>
    </r>
  </si>
  <si>
    <r>
      <rPr>
        <sz val="8"/>
        <rFont val="Arial MT"/>
        <family val="2"/>
      </rPr>
      <t>231U0324</t>
    </r>
  </si>
  <si>
    <r>
      <rPr>
        <sz val="8"/>
        <rFont val="Arial MT"/>
        <family val="2"/>
      </rPr>
      <t>231U0327</t>
    </r>
  </si>
  <si>
    <r>
      <rPr>
        <sz val="8"/>
        <rFont val="Arial MT"/>
        <family val="2"/>
      </rPr>
      <t>231U0359</t>
    </r>
  </si>
  <si>
    <r>
      <rPr>
        <sz val="8"/>
        <rFont val="Arial MT"/>
        <family val="2"/>
      </rPr>
      <t>231U0360</t>
    </r>
  </si>
  <si>
    <r>
      <rPr>
        <sz val="8"/>
        <rFont val="Arial MT"/>
        <family val="2"/>
      </rPr>
      <t>231U0361</t>
    </r>
  </si>
  <si>
    <r>
      <rPr>
        <sz val="8"/>
        <rFont val="Arial MT"/>
        <family val="2"/>
      </rPr>
      <t>211U0293</t>
    </r>
  </si>
  <si>
    <r>
      <rPr>
        <sz val="8"/>
        <rFont val="Arial MT"/>
        <family val="2"/>
      </rPr>
      <t>231U0369</t>
    </r>
  </si>
  <si>
    <r>
      <rPr>
        <sz val="8"/>
        <rFont val="Arial MT"/>
        <family val="2"/>
      </rPr>
      <t>231U0370</t>
    </r>
  </si>
  <si>
    <r>
      <rPr>
        <sz val="8"/>
        <rFont val="Arial MT"/>
        <family val="2"/>
      </rPr>
      <t>221U0081</t>
    </r>
  </si>
  <si>
    <r>
      <rPr>
        <sz val="8"/>
        <rFont val="Arial MT"/>
        <family val="2"/>
      </rPr>
      <t>231U0377</t>
    </r>
  </si>
  <si>
    <r>
      <rPr>
        <sz val="8"/>
        <rFont val="Arial MT"/>
        <family val="2"/>
      </rPr>
      <t>231U0379</t>
    </r>
  </si>
  <si>
    <r>
      <rPr>
        <sz val="8"/>
        <rFont val="Arial MT"/>
        <family val="2"/>
      </rPr>
      <t>231U0382</t>
    </r>
  </si>
  <si>
    <r>
      <rPr>
        <sz val="8"/>
        <rFont val="Arial MT"/>
        <family val="2"/>
      </rPr>
      <t>231U0383</t>
    </r>
  </si>
  <si>
    <r>
      <rPr>
        <sz val="8"/>
        <rFont val="Arial MT"/>
        <family val="2"/>
      </rPr>
      <t>231U0384</t>
    </r>
  </si>
  <si>
    <r>
      <rPr>
        <sz val="8"/>
        <rFont val="Arial MT"/>
        <family val="2"/>
      </rPr>
      <t>231U0388</t>
    </r>
  </si>
  <si>
    <r>
      <rPr>
        <sz val="8"/>
        <rFont val="Arial MT"/>
        <family val="2"/>
      </rPr>
      <t>231U0389</t>
    </r>
  </si>
  <si>
    <r>
      <rPr>
        <sz val="8"/>
        <rFont val="Arial MT"/>
        <family val="2"/>
      </rPr>
      <t>231U0391</t>
    </r>
  </si>
  <si>
    <r>
      <rPr>
        <sz val="8"/>
        <rFont val="Arial MT"/>
        <family val="2"/>
      </rPr>
      <t>231U0392</t>
    </r>
  </si>
  <si>
    <r>
      <rPr>
        <sz val="8"/>
        <rFont val="Arial MT"/>
        <family val="2"/>
      </rPr>
      <t>231U0393</t>
    </r>
  </si>
  <si>
    <r>
      <rPr>
        <sz val="8"/>
        <rFont val="Arial MT"/>
        <family val="2"/>
      </rPr>
      <t>231U0396</t>
    </r>
  </si>
  <si>
    <r>
      <rPr>
        <sz val="8"/>
        <rFont val="Arial MT"/>
        <family val="2"/>
      </rPr>
      <t>231U0401</t>
    </r>
  </si>
  <si>
    <r>
      <rPr>
        <sz val="8"/>
        <rFont val="Arial MT"/>
        <family val="2"/>
      </rPr>
      <t>221U0184</t>
    </r>
  </si>
  <si>
    <r>
      <rPr>
        <sz val="8"/>
        <rFont val="Arial MT"/>
        <family val="2"/>
      </rPr>
      <t>221U0192</t>
    </r>
  </si>
  <si>
    <r>
      <rPr>
        <sz val="8"/>
        <rFont val="Arial MT"/>
        <family val="2"/>
      </rPr>
      <t>231U0137</t>
    </r>
  </si>
  <si>
    <r>
      <rPr>
        <sz val="8"/>
        <rFont val="Arial MT"/>
        <family val="2"/>
      </rPr>
      <t>221U0196</t>
    </r>
  </si>
  <si>
    <r>
      <rPr>
        <sz val="8"/>
        <rFont val="Arial MT"/>
        <family val="2"/>
      </rPr>
      <t>231U0140</t>
    </r>
  </si>
  <si>
    <r>
      <rPr>
        <sz val="8"/>
        <rFont val="Arial MT"/>
        <family val="2"/>
      </rPr>
      <t>231U0141</t>
    </r>
  </si>
  <si>
    <r>
      <rPr>
        <sz val="8"/>
        <rFont val="Arial MT"/>
        <family val="2"/>
      </rPr>
      <t>231U0146</t>
    </r>
  </si>
  <si>
    <r>
      <rPr>
        <sz val="8"/>
        <rFont val="Arial MT"/>
        <family val="2"/>
      </rPr>
      <t>231U0147</t>
    </r>
  </si>
  <si>
    <r>
      <rPr>
        <sz val="8"/>
        <rFont val="Arial MT"/>
        <family val="2"/>
      </rPr>
      <t>231U0148</t>
    </r>
  </si>
  <si>
    <r>
      <rPr>
        <sz val="8"/>
        <rFont val="Arial MT"/>
        <family val="2"/>
      </rPr>
      <t>231U0149</t>
    </r>
  </si>
  <si>
    <r>
      <rPr>
        <sz val="8"/>
        <rFont val="Arial MT"/>
        <family val="2"/>
      </rPr>
      <t>221U0203</t>
    </r>
  </si>
  <si>
    <r>
      <rPr>
        <sz val="8"/>
        <rFont val="Arial MT"/>
        <family val="2"/>
      </rPr>
      <t>231U0151</t>
    </r>
  </si>
  <si>
    <r>
      <rPr>
        <sz val="8"/>
        <rFont val="Arial MT"/>
        <family val="2"/>
      </rPr>
      <t>231U0155</t>
    </r>
  </si>
  <si>
    <r>
      <rPr>
        <sz val="8"/>
        <rFont val="Arial MT"/>
        <family val="2"/>
      </rPr>
      <t>221U0209</t>
    </r>
  </si>
  <si>
    <r>
      <rPr>
        <sz val="8"/>
        <rFont val="Arial MT"/>
        <family val="2"/>
      </rPr>
      <t>231U0156</t>
    </r>
  </si>
  <si>
    <r>
      <rPr>
        <sz val="8"/>
        <rFont val="Arial MT"/>
        <family val="2"/>
      </rPr>
      <t>231U0157</t>
    </r>
  </si>
  <si>
    <r>
      <rPr>
        <sz val="8"/>
        <rFont val="Arial MT"/>
        <family val="2"/>
      </rPr>
      <t>231U0158</t>
    </r>
  </si>
  <si>
    <r>
      <rPr>
        <sz val="8"/>
        <rFont val="Arial MT"/>
        <family val="2"/>
      </rPr>
      <t>221U0215</t>
    </r>
  </si>
  <si>
    <r>
      <rPr>
        <sz val="8"/>
        <rFont val="Arial MT"/>
        <family val="2"/>
      </rPr>
      <t>231U0160</t>
    </r>
  </si>
  <si>
    <r>
      <rPr>
        <sz val="8"/>
        <rFont val="Arial MT"/>
        <family val="2"/>
      </rPr>
      <t>231U0161</t>
    </r>
  </si>
  <si>
    <r>
      <rPr>
        <sz val="8"/>
        <rFont val="Arial MT"/>
        <family val="2"/>
      </rPr>
      <t>231U0162</t>
    </r>
  </si>
  <si>
    <r>
      <rPr>
        <sz val="8"/>
        <rFont val="Arial MT"/>
        <family val="2"/>
      </rPr>
      <t>231U0163</t>
    </r>
  </si>
  <si>
    <r>
      <rPr>
        <sz val="8"/>
        <rFont val="Arial MT"/>
        <family val="2"/>
      </rPr>
      <t>231U0165</t>
    </r>
  </si>
  <si>
    <r>
      <rPr>
        <sz val="8"/>
        <rFont val="Arial MT"/>
        <family val="2"/>
      </rPr>
      <t>231U0166</t>
    </r>
  </si>
  <si>
    <r>
      <rPr>
        <sz val="8"/>
        <rFont val="Arial MT"/>
        <family val="2"/>
      </rPr>
      <t>231U0168</t>
    </r>
  </si>
  <si>
    <r>
      <rPr>
        <sz val="8"/>
        <rFont val="Arial MT"/>
        <family val="2"/>
      </rPr>
      <t>221U0225</t>
    </r>
  </si>
  <si>
    <r>
      <rPr>
        <sz val="8"/>
        <rFont val="Arial MT"/>
        <family val="2"/>
      </rPr>
      <t>231U0175</t>
    </r>
  </si>
  <si>
    <r>
      <rPr>
        <sz val="8"/>
        <rFont val="Arial MT"/>
        <family val="2"/>
      </rPr>
      <t>221U0236</t>
    </r>
  </si>
  <si>
    <r>
      <rPr>
        <sz val="8"/>
        <rFont val="Arial MT"/>
        <family val="2"/>
      </rPr>
      <t>231U0632</t>
    </r>
  </si>
  <si>
    <r>
      <rPr>
        <sz val="8"/>
        <rFont val="Arial MT"/>
        <family val="2"/>
      </rPr>
      <t>221U0244</t>
    </r>
  </si>
  <si>
    <r>
      <rPr>
        <sz val="8"/>
        <rFont val="Arial MT"/>
        <family val="2"/>
      </rPr>
      <t>231U0649</t>
    </r>
  </si>
  <si>
    <r>
      <rPr>
        <sz val="8"/>
        <rFont val="Arial MT"/>
        <family val="2"/>
      </rPr>
      <t>231U0484</t>
    </r>
  </si>
  <si>
    <r>
      <rPr>
        <sz val="8"/>
        <rFont val="Arial MT"/>
        <family val="2"/>
      </rPr>
      <t>231U0626</t>
    </r>
  </si>
  <si>
    <r>
      <rPr>
        <sz val="8"/>
        <rFont val="Arial MT"/>
        <family val="2"/>
      </rPr>
      <t>231U0639</t>
    </r>
  </si>
  <si>
    <r>
      <rPr>
        <sz val="8"/>
        <rFont val="Arial MT"/>
        <family val="2"/>
      </rPr>
      <t>221U0789</t>
    </r>
  </si>
  <si>
    <r>
      <rPr>
        <sz val="8"/>
        <rFont val="Arial MT"/>
        <family val="2"/>
      </rPr>
      <t>231U0009</t>
    </r>
  </si>
  <si>
    <r>
      <rPr>
        <sz val="8"/>
        <rFont val="Arial MT"/>
        <family val="2"/>
      </rPr>
      <t>231U0010</t>
    </r>
  </si>
  <si>
    <r>
      <rPr>
        <sz val="8"/>
        <rFont val="Arial MT"/>
        <family val="2"/>
      </rPr>
      <t>231U0014</t>
    </r>
  </si>
  <si>
    <r>
      <rPr>
        <sz val="8"/>
        <rFont val="Arial MT"/>
        <family val="2"/>
      </rPr>
      <t>231U0016</t>
    </r>
  </si>
  <si>
    <r>
      <rPr>
        <sz val="8"/>
        <rFont val="Arial MT"/>
        <family val="2"/>
      </rPr>
      <t>231U0018</t>
    </r>
  </si>
  <si>
    <r>
      <rPr>
        <sz val="8"/>
        <rFont val="Arial MT"/>
        <family val="2"/>
      </rPr>
      <t>231U0021</t>
    </r>
  </si>
  <si>
    <r>
      <rPr>
        <sz val="8"/>
        <rFont val="Arial MT"/>
        <family val="2"/>
      </rPr>
      <t>231U0023</t>
    </r>
  </si>
  <si>
    <r>
      <rPr>
        <sz val="8"/>
        <rFont val="Arial MT"/>
        <family val="2"/>
      </rPr>
      <t>221U0361</t>
    </r>
  </si>
  <si>
    <r>
      <rPr>
        <sz val="8"/>
        <rFont val="Arial MT"/>
        <family val="2"/>
      </rPr>
      <t>231U0026</t>
    </r>
  </si>
  <si>
    <r>
      <rPr>
        <sz val="8"/>
        <rFont val="Arial MT"/>
        <family val="2"/>
      </rPr>
      <t>231U0027</t>
    </r>
  </si>
  <si>
    <r>
      <rPr>
        <sz val="8"/>
        <rFont val="Arial MT"/>
        <family val="2"/>
      </rPr>
      <t>231U0029</t>
    </r>
  </si>
  <si>
    <r>
      <rPr>
        <sz val="8"/>
        <rFont val="Arial MT"/>
        <family val="2"/>
      </rPr>
      <t>221U0367</t>
    </r>
  </si>
  <si>
    <r>
      <rPr>
        <sz val="8"/>
        <rFont val="Arial MT"/>
        <family val="2"/>
      </rPr>
      <t>231U0583</t>
    </r>
  </si>
  <si>
    <r>
      <rPr>
        <sz val="8"/>
        <rFont val="Arial MT"/>
        <family val="2"/>
      </rPr>
      <t>231U0030</t>
    </r>
  </si>
  <si>
    <r>
      <rPr>
        <sz val="8"/>
        <rFont val="Arial MT"/>
        <family val="2"/>
      </rPr>
      <t>231U0032</t>
    </r>
  </si>
  <si>
    <r>
      <rPr>
        <sz val="8"/>
        <rFont val="Arial MT"/>
        <family val="2"/>
      </rPr>
      <t>231U0033</t>
    </r>
  </si>
  <si>
    <r>
      <rPr>
        <sz val="8"/>
        <rFont val="Arial MT"/>
        <family val="2"/>
      </rPr>
      <t>231U0043</t>
    </r>
  </si>
  <si>
    <r>
      <rPr>
        <sz val="8"/>
        <rFont val="Arial MT"/>
        <family val="2"/>
      </rPr>
      <t>231U0044</t>
    </r>
  </si>
  <si>
    <r>
      <rPr>
        <sz val="8"/>
        <rFont val="Arial MT"/>
        <family val="2"/>
      </rPr>
      <t>231U0045</t>
    </r>
  </si>
  <si>
    <r>
      <rPr>
        <sz val="8"/>
        <rFont val="Arial MT"/>
        <family val="2"/>
      </rPr>
      <t>221U0386</t>
    </r>
  </si>
  <si>
    <r>
      <rPr>
        <sz val="8"/>
        <rFont val="Arial MT"/>
        <family val="2"/>
      </rPr>
      <t>231U0059</t>
    </r>
  </si>
  <si>
    <r>
      <rPr>
        <sz val="8"/>
        <rFont val="Arial MT"/>
        <family val="2"/>
      </rPr>
      <t>221U0397</t>
    </r>
  </si>
  <si>
    <r>
      <rPr>
        <sz val="8"/>
        <rFont val="Arial MT"/>
        <family val="2"/>
      </rPr>
      <t>231U0062</t>
    </r>
  </si>
  <si>
    <r>
      <rPr>
        <sz val="8"/>
        <rFont val="Arial MT"/>
        <family val="2"/>
      </rPr>
      <t>231U0069</t>
    </r>
  </si>
  <si>
    <r>
      <rPr>
        <sz val="8"/>
        <rFont val="Arial MT"/>
        <family val="2"/>
      </rPr>
      <t>211U0569</t>
    </r>
  </si>
  <si>
    <r>
      <rPr>
        <sz val="8"/>
        <rFont val="Arial MT"/>
        <family val="2"/>
      </rPr>
      <t>231U0070</t>
    </r>
  </si>
  <si>
    <r>
      <rPr>
        <sz val="8"/>
        <rFont val="Arial MT"/>
        <family val="2"/>
      </rPr>
      <t>231U0075</t>
    </r>
  </si>
  <si>
    <r>
      <rPr>
        <sz val="8"/>
        <rFont val="Arial MT"/>
        <family val="2"/>
      </rPr>
      <t>231U0078</t>
    </r>
  </si>
  <si>
    <r>
      <rPr>
        <sz val="8"/>
        <rFont val="Arial MT"/>
        <family val="2"/>
      </rPr>
      <t>221U0123</t>
    </r>
  </si>
  <si>
    <r>
      <rPr>
        <sz val="8"/>
        <rFont val="Arial MT"/>
        <family val="2"/>
      </rPr>
      <t>221U0125</t>
    </r>
  </si>
  <si>
    <r>
      <rPr>
        <sz val="8"/>
        <rFont val="Arial MT"/>
        <family val="2"/>
      </rPr>
      <t>231U0085</t>
    </r>
  </si>
  <si>
    <t>CALCULO INTEGRAL</t>
  </si>
  <si>
    <t>201-A</t>
  </si>
  <si>
    <t>4 DE MARZO DEL2024</t>
  </si>
  <si>
    <t>FEBRERO-JUNIO 2024</t>
  </si>
  <si>
    <t>4 DE MARZO DEL 2024</t>
  </si>
  <si>
    <t>211-A</t>
  </si>
  <si>
    <t>4 DE MARTZO DEL2024</t>
  </si>
  <si>
    <t>204-A</t>
  </si>
  <si>
    <t>FEBRERO-JUNIO  2024</t>
  </si>
  <si>
    <t>CRUZ ZACARIAS  WENDY NAYELI</t>
  </si>
  <si>
    <t>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</si>
</sst>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8"/>
      <color theme="1"/>
      <name val="Arial"/>
      <family val="2"/>
    </font>
    <font>
      <sz val="8"/>
      <name val="Arial MT"/>
    </font>
    <font>
      <sz val="8"/>
      <name val="Arial MT"/>
      <family val="2"/>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style="medium">
        <color rgb="FF000000"/>
      </left>
      <right style="medium">
        <color rgb="FF000000"/>
      </right>
      <top/>
      <bottom style="medium">
        <color rgb="FF000000"/>
      </bottom>
      <diagonal/>
    </border>
    <border>
      <left style="thin">
        <color indexed="64"/>
      </left>
      <right/>
      <top/>
      <bottom/>
      <diagonal/>
    </border>
    <border>
      <left style="medium">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9" fontId="3" fillId="0" borderId="0" applyFont="0" applyFill="0" applyBorder="0" applyAlignment="0" applyProtection="0"/>
  </cellStyleXfs>
  <cellXfs count="66">
    <xf numFmtId="0" fontId="0" fillId="0" borderId="0" xfId="0"/>
    <xf numFmtId="0" fontId="0" fillId="0" borderId="0" xfId="0" applyAlignment="1">
      <alignment horizontal="center"/>
    </xf>
    <xf numFmtId="0" fontId="2" fillId="0" borderId="0" xfId="0" applyFont="1" applyAlignment="1"/>
    <xf numFmtId="0" fontId="0" fillId="0" borderId="2" xfId="0" applyBorder="1"/>
    <xf numFmtId="0" fontId="0" fillId="0" borderId="2" xfId="0" applyBorder="1" applyAlignment="1">
      <alignment horizontal="center"/>
    </xf>
    <xf numFmtId="0" fontId="0" fillId="0" borderId="2" xfId="0" applyBorder="1" applyAlignment="1">
      <alignment horizontal="center"/>
    </xf>
    <xf numFmtId="0" fontId="4" fillId="0" borderId="0" xfId="0" applyFont="1"/>
    <xf numFmtId="0" fontId="4" fillId="0" borderId="2" xfId="0" applyFont="1" applyBorder="1" applyAlignment="1">
      <alignment horizontal="center"/>
    </xf>
    <xf numFmtId="0" fontId="4" fillId="0" borderId="2" xfId="0" applyFont="1" applyBorder="1" applyAlignment="1">
      <alignment horizontal="center"/>
    </xf>
    <xf numFmtId="0" fontId="4" fillId="0" borderId="2" xfId="0" applyFont="1" applyBorder="1"/>
    <xf numFmtId="0" fontId="0" fillId="0" borderId="0" xfId="0" applyBorder="1" applyAlignment="1">
      <alignment horizontal="center"/>
    </xf>
    <xf numFmtId="0" fontId="1" fillId="0" borderId="0" xfId="0" applyFont="1" applyBorder="1" applyAlignment="1">
      <alignment horizontal="center"/>
    </xf>
    <xf numFmtId="0" fontId="0" fillId="0" borderId="0" xfId="0" applyBorder="1"/>
    <xf numFmtId="0" fontId="1" fillId="0" borderId="2" xfId="0" applyFont="1" applyFill="1" applyBorder="1" applyAlignment="1">
      <alignment horizontal="center"/>
    </xf>
    <xf numFmtId="1" fontId="1" fillId="2" borderId="2" xfId="0" applyNumberFormat="1" applyFont="1" applyFill="1" applyBorder="1" applyAlignment="1">
      <alignment horizontal="center"/>
    </xf>
    <xf numFmtId="0" fontId="0" fillId="0" borderId="2" xfId="0" applyBorder="1" applyAlignment="1">
      <alignment horizontal="center"/>
    </xf>
    <xf numFmtId="0" fontId="4" fillId="0" borderId="2"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1" fillId="0" borderId="0" xfId="0" applyFont="1" applyBorder="1" applyAlignment="1">
      <alignment horizontal="center"/>
    </xf>
    <xf numFmtId="0" fontId="0" fillId="0" borderId="2" xfId="0" applyBorder="1" applyAlignment="1"/>
    <xf numFmtId="0" fontId="0" fillId="3" borderId="4" xfId="0" applyFill="1" applyBorder="1" applyAlignment="1">
      <alignment horizontal="center"/>
    </xf>
    <xf numFmtId="0" fontId="0" fillId="3" borderId="2" xfId="0" applyFill="1" applyBorder="1" applyAlignment="1">
      <alignment horizontal="center"/>
    </xf>
    <xf numFmtId="9" fontId="1" fillId="3" borderId="2" xfId="1" applyFont="1" applyFill="1" applyBorder="1" applyAlignment="1">
      <alignment horizontal="center"/>
    </xf>
    <xf numFmtId="9" fontId="5" fillId="3" borderId="2" xfId="1" applyFont="1" applyFill="1" applyBorder="1" applyAlignment="1">
      <alignment horizontal="center"/>
    </xf>
    <xf numFmtId="0" fontId="1" fillId="3" borderId="4" xfId="0" applyFont="1" applyFill="1" applyBorder="1" applyAlignment="1">
      <alignment horizontal="center"/>
    </xf>
    <xf numFmtId="0" fontId="4" fillId="0" borderId="2" xfId="0" applyFont="1" applyBorder="1" applyAlignment="1">
      <alignment horizontal="center"/>
    </xf>
    <xf numFmtId="0" fontId="6" fillId="0" borderId="9" xfId="0" applyFont="1" applyBorder="1" applyAlignment="1">
      <alignment vertical="center" wrapText="1"/>
    </xf>
    <xf numFmtId="0" fontId="0" fillId="0" borderId="2" xfId="0" applyFill="1" applyBorder="1" applyAlignment="1">
      <alignment horizontal="center"/>
    </xf>
    <xf numFmtId="0" fontId="0" fillId="0" borderId="10" xfId="0" applyFill="1" applyBorder="1" applyAlignment="1">
      <alignment horizontal="center"/>
    </xf>
    <xf numFmtId="0" fontId="4" fillId="0" borderId="2" xfId="0" applyFont="1" applyBorder="1" applyAlignment="1">
      <alignment horizontal="center"/>
    </xf>
    <xf numFmtId="0" fontId="0" fillId="0" borderId="2" xfId="0" applyBorder="1" applyAlignment="1">
      <alignment horizontal="center"/>
    </xf>
    <xf numFmtId="0" fontId="0" fillId="0" borderId="5" xfId="0" applyBorder="1" applyAlignment="1"/>
    <xf numFmtId="0" fontId="0" fillId="0" borderId="6" xfId="0" applyBorder="1" applyAlignment="1"/>
    <xf numFmtId="0" fontId="0" fillId="0" borderId="7" xfId="0" applyBorder="1" applyAlignment="1"/>
    <xf numFmtId="0" fontId="4" fillId="0" borderId="2" xfId="0" applyFont="1" applyBorder="1" applyAlignment="1">
      <alignment horizontal="center"/>
    </xf>
    <xf numFmtId="0" fontId="0" fillId="0" borderId="2" xfId="0" applyBorder="1" applyAlignment="1">
      <alignment horizontal="center"/>
    </xf>
    <xf numFmtId="0" fontId="7" fillId="0" borderId="12" xfId="0" applyFont="1" applyFill="1" applyBorder="1" applyAlignment="1">
      <alignment horizontal="left" vertical="top" wrapText="1"/>
    </xf>
    <xf numFmtId="0" fontId="4" fillId="0" borderId="11"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4" fillId="0" borderId="2" xfId="0" applyFont="1" applyBorder="1" applyAlignment="1">
      <alignment horizontal="left"/>
    </xf>
    <xf numFmtId="0" fontId="0" fillId="0" borderId="0" xfId="0" applyBorder="1" applyAlignment="1">
      <alignment horizontal="center"/>
    </xf>
    <xf numFmtId="0" fontId="4" fillId="0" borderId="2"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0" borderId="0" xfId="0" applyFont="1" applyAlignment="1">
      <alignment horizontal="center"/>
    </xf>
    <xf numFmtId="0" fontId="4" fillId="0" borderId="1" xfId="0" applyFont="1" applyBorder="1" applyAlignment="1">
      <alignment horizontal="left"/>
    </xf>
    <xf numFmtId="14" fontId="4" fillId="0" borderId="1" xfId="0" applyNumberFormat="1" applyFont="1" applyBorder="1" applyAlignment="1">
      <alignment horizontal="center"/>
    </xf>
    <xf numFmtId="0" fontId="0" fillId="0" borderId="2" xfId="0" applyBorder="1" applyAlignment="1">
      <alignment horizontal="center"/>
    </xf>
    <xf numFmtId="0" fontId="4" fillId="0" borderId="2" xfId="0" applyFont="1" applyBorder="1" applyAlignment="1">
      <alignment horizontal="left" wrapText="1"/>
    </xf>
    <xf numFmtId="0" fontId="1" fillId="0" borderId="3" xfId="0" applyFont="1" applyBorder="1" applyAlignment="1">
      <alignment horizontal="center"/>
    </xf>
    <xf numFmtId="0" fontId="0" fillId="0" borderId="0" xfId="0" applyAlignment="1">
      <alignment horizontal="center"/>
    </xf>
    <xf numFmtId="0" fontId="0" fillId="0" borderId="1" xfId="0" applyBorder="1" applyAlignment="1">
      <alignment horizontal="left"/>
    </xf>
    <xf numFmtId="0" fontId="1" fillId="0" borderId="0" xfId="0" applyFont="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1" fillId="3" borderId="2" xfId="0" applyFont="1" applyFill="1" applyBorder="1" applyAlignment="1">
      <alignment horizontal="center"/>
    </xf>
    <xf numFmtId="0" fontId="0" fillId="0" borderId="1" xfId="0" applyBorder="1" applyAlignment="1">
      <alignment horizontal="center"/>
    </xf>
    <xf numFmtId="0" fontId="4" fillId="0" borderId="1" xfId="0" applyFont="1" applyBorder="1" applyAlignment="1"/>
    <xf numFmtId="0" fontId="4" fillId="0" borderId="2" xfId="0" applyFont="1" applyFill="1" applyBorder="1" applyAlignment="1">
      <alignment horizontal="left"/>
    </xf>
    <xf numFmtId="0" fontId="4" fillId="0" borderId="8" xfId="0" applyFont="1" applyBorder="1" applyAlignment="1">
      <alignment horizontal="left"/>
    </xf>
    <xf numFmtId="0" fontId="0" fillId="0" borderId="2" xfId="0"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68"/>
  <sheetViews>
    <sheetView topLeftCell="A19" zoomScale="84" zoomScaleNormal="84" workbookViewId="0">
      <selection activeCell="U41" sqref="U41"/>
    </sheetView>
  </sheetViews>
  <sheetFormatPr baseColWidth="10" defaultRowHeight="15" x14ac:dyDescent="0.25"/>
  <cols>
    <col min="1" max="1" width="1.28515625" customWidth="1"/>
    <col min="2" max="2" width="5" customWidth="1"/>
    <col min="3" max="3" width="10.85546875" customWidth="1"/>
    <col min="4" max="8" width="7.7109375" customWidth="1"/>
    <col min="9" max="9" width="14.42578125" customWidth="1"/>
    <col min="10" max="10" width="7.140625" customWidth="1"/>
    <col min="11" max="12" width="5.7109375" customWidth="1"/>
    <col min="13" max="13" width="6.42578125" customWidth="1"/>
    <col min="14" max="16" width="5.7109375" customWidth="1"/>
    <col min="17" max="17" width="8.7109375" customWidth="1"/>
    <col min="18" max="19" width="5.7109375" customWidth="1"/>
  </cols>
  <sheetData>
    <row r="2" spans="2:18" ht="15.75" x14ac:dyDescent="0.25">
      <c r="B2" s="49" t="s">
        <v>9</v>
      </c>
      <c r="C2" s="49"/>
      <c r="D2" s="49"/>
      <c r="E2" s="49"/>
      <c r="F2" s="49"/>
      <c r="G2" s="49"/>
      <c r="H2" s="49"/>
      <c r="I2" s="49"/>
      <c r="J2" s="49"/>
      <c r="K2" s="49"/>
      <c r="L2" s="49"/>
      <c r="M2" s="49"/>
      <c r="N2" s="49"/>
      <c r="O2" s="49"/>
      <c r="P2" s="49"/>
      <c r="Q2" s="2"/>
      <c r="R2" s="2"/>
    </row>
    <row r="3" spans="2:18" x14ac:dyDescent="0.25">
      <c r="C3" s="57" t="s">
        <v>8</v>
      </c>
      <c r="D3" s="57"/>
      <c r="E3" s="57"/>
      <c r="F3" s="57"/>
      <c r="G3" s="57"/>
      <c r="H3" s="57"/>
      <c r="I3" s="57"/>
      <c r="J3" s="57"/>
      <c r="K3" s="57"/>
      <c r="L3" s="57"/>
      <c r="M3" s="57"/>
      <c r="N3" s="57"/>
      <c r="O3" s="57"/>
      <c r="P3" s="57"/>
      <c r="Q3" s="1"/>
      <c r="R3" s="1"/>
    </row>
    <row r="4" spans="2:18" x14ac:dyDescent="0.25">
      <c r="C4" t="s">
        <v>0</v>
      </c>
      <c r="D4" s="62" t="s">
        <v>261</v>
      </c>
      <c r="E4" s="62"/>
      <c r="F4" s="62"/>
      <c r="G4" s="62"/>
      <c r="I4" t="s">
        <v>1</v>
      </c>
      <c r="J4" s="50" t="s">
        <v>262</v>
      </c>
      <c r="K4" s="50"/>
      <c r="M4" t="s">
        <v>2</v>
      </c>
      <c r="N4" s="51" t="s">
        <v>263</v>
      </c>
      <c r="O4" s="51"/>
    </row>
    <row r="5" spans="2:18" ht="6.75" customHeight="1" x14ac:dyDescent="0.25">
      <c r="D5" s="6"/>
      <c r="E5" s="6"/>
      <c r="F5" s="6"/>
      <c r="G5" s="6"/>
    </row>
    <row r="6" spans="2:18" x14ac:dyDescent="0.25">
      <c r="C6" t="s">
        <v>3</v>
      </c>
      <c r="D6" s="50" t="s">
        <v>264</v>
      </c>
      <c r="E6" s="50"/>
      <c r="F6" s="50"/>
      <c r="G6" s="50"/>
      <c r="I6" s="55" t="s">
        <v>22</v>
      </c>
      <c r="J6" s="55"/>
      <c r="K6" s="56" t="s">
        <v>25</v>
      </c>
      <c r="L6" s="56"/>
      <c r="M6" s="56"/>
      <c r="N6" s="56"/>
      <c r="O6" s="56"/>
      <c r="P6" s="56"/>
    </row>
    <row r="7" spans="2:18" ht="11.25" customHeight="1" x14ac:dyDescent="0.25"/>
    <row r="8" spans="2:18" x14ac:dyDescent="0.25">
      <c r="B8" s="3" t="s">
        <v>4</v>
      </c>
      <c r="C8" s="3" t="s">
        <v>6</v>
      </c>
      <c r="D8" s="52" t="s">
        <v>5</v>
      </c>
      <c r="E8" s="52"/>
      <c r="F8" s="52"/>
      <c r="G8" s="52"/>
      <c r="H8" s="52"/>
      <c r="I8" s="52"/>
      <c r="J8" s="4" t="s">
        <v>7</v>
      </c>
      <c r="K8" s="4" t="s">
        <v>10</v>
      </c>
      <c r="L8" s="4" t="s">
        <v>11</v>
      </c>
      <c r="M8" s="4" t="s">
        <v>12</v>
      </c>
      <c r="N8" s="4" t="s">
        <v>13</v>
      </c>
      <c r="O8" s="4" t="s">
        <v>14</v>
      </c>
      <c r="P8" s="4" t="s">
        <v>15</v>
      </c>
      <c r="Q8" s="13" t="s">
        <v>23</v>
      </c>
    </row>
    <row r="9" spans="2:18" x14ac:dyDescent="0.25">
      <c r="B9" s="3">
        <v>1</v>
      </c>
      <c r="C9" s="39" t="s">
        <v>229</v>
      </c>
      <c r="D9" s="34" t="s">
        <v>133</v>
      </c>
      <c r="E9" s="35"/>
      <c r="F9" s="35"/>
      <c r="G9" s="35"/>
      <c r="H9" s="35"/>
      <c r="I9" s="36"/>
      <c r="J9" s="33">
        <v>100</v>
      </c>
      <c r="K9" s="33">
        <v>50</v>
      </c>
      <c r="L9" s="33"/>
      <c r="M9" s="33"/>
      <c r="N9" s="33"/>
      <c r="O9" s="33"/>
      <c r="P9" s="33"/>
      <c r="Q9" s="13"/>
    </row>
    <row r="10" spans="2:18" x14ac:dyDescent="0.25">
      <c r="B10" s="7">
        <v>2</v>
      </c>
      <c r="C10" s="39" t="s">
        <v>230</v>
      </c>
      <c r="D10" s="53" t="s">
        <v>27</v>
      </c>
      <c r="E10" s="43"/>
      <c r="F10" s="43"/>
      <c r="G10" s="43"/>
      <c r="H10" s="43"/>
      <c r="I10" s="43"/>
      <c r="J10" s="4">
        <v>100</v>
      </c>
      <c r="K10" s="4">
        <v>90</v>
      </c>
      <c r="L10" s="5"/>
      <c r="M10" s="5"/>
      <c r="N10" s="5"/>
      <c r="O10" s="5">
        <v>0</v>
      </c>
      <c r="P10" s="5">
        <v>0</v>
      </c>
      <c r="Q10" s="14">
        <f>SUM(J10:P10)/7</f>
        <v>27.142857142857142</v>
      </c>
    </row>
    <row r="11" spans="2:18" ht="15.75" customHeight="1" x14ac:dyDescent="0.25">
      <c r="B11" s="7">
        <v>3</v>
      </c>
      <c r="C11" s="39" t="s">
        <v>231</v>
      </c>
      <c r="D11" s="53" t="s">
        <v>26</v>
      </c>
      <c r="E11" s="43"/>
      <c r="F11" s="43"/>
      <c r="G11" s="43"/>
      <c r="H11" s="43"/>
      <c r="I11" s="43"/>
      <c r="J11" s="4">
        <v>100</v>
      </c>
      <c r="K11" s="5">
        <v>90</v>
      </c>
      <c r="L11" s="5"/>
      <c r="M11" s="5"/>
      <c r="N11" s="5"/>
      <c r="O11" s="5">
        <v>0</v>
      </c>
      <c r="P11" s="5">
        <v>0</v>
      </c>
      <c r="Q11" s="14">
        <f t="shared" ref="Q11:Q54" si="0">SUM(J11:P11)/7</f>
        <v>27.142857142857142</v>
      </c>
    </row>
    <row r="12" spans="2:18" x14ac:dyDescent="0.25">
      <c r="B12" s="7">
        <v>4</v>
      </c>
      <c r="C12" s="39" t="s">
        <v>232</v>
      </c>
      <c r="D12" s="43" t="s">
        <v>28</v>
      </c>
      <c r="E12" s="43"/>
      <c r="F12" s="43"/>
      <c r="G12" s="43"/>
      <c r="H12" s="43"/>
      <c r="I12" s="43"/>
      <c r="J12" s="4">
        <v>100</v>
      </c>
      <c r="K12" s="5">
        <v>90</v>
      </c>
      <c r="L12" s="5"/>
      <c r="M12" s="5"/>
      <c r="N12" s="5"/>
      <c r="O12" s="5">
        <v>0</v>
      </c>
      <c r="P12" s="5">
        <v>0</v>
      </c>
      <c r="Q12" s="14">
        <f t="shared" si="0"/>
        <v>27.142857142857142</v>
      </c>
    </row>
    <row r="13" spans="2:18" x14ac:dyDescent="0.25">
      <c r="B13" s="7">
        <v>5</v>
      </c>
      <c r="C13" s="39" t="s">
        <v>233</v>
      </c>
      <c r="D13" s="43" t="s">
        <v>29</v>
      </c>
      <c r="E13" s="43"/>
      <c r="F13" s="43"/>
      <c r="G13" s="43"/>
      <c r="H13" s="43"/>
      <c r="I13" s="43"/>
      <c r="J13" s="4">
        <v>100</v>
      </c>
      <c r="K13" s="5">
        <v>90</v>
      </c>
      <c r="L13" s="5"/>
      <c r="M13" s="5"/>
      <c r="N13" s="5"/>
      <c r="O13" s="5">
        <v>0</v>
      </c>
      <c r="P13" s="5">
        <v>0</v>
      </c>
      <c r="Q13" s="14">
        <f t="shared" si="0"/>
        <v>27.142857142857142</v>
      </c>
    </row>
    <row r="14" spans="2:18" x14ac:dyDescent="0.25">
      <c r="B14" s="7">
        <v>6</v>
      </c>
      <c r="C14" s="39" t="s">
        <v>234</v>
      </c>
      <c r="D14" s="43" t="s">
        <v>30</v>
      </c>
      <c r="E14" s="43"/>
      <c r="F14" s="43"/>
      <c r="G14" s="43"/>
      <c r="H14" s="43"/>
      <c r="I14" s="43"/>
      <c r="J14" s="4">
        <v>100</v>
      </c>
      <c r="K14" s="5">
        <v>90</v>
      </c>
      <c r="L14" s="5"/>
      <c r="M14" s="5"/>
      <c r="N14" s="5"/>
      <c r="O14" s="5">
        <v>0</v>
      </c>
      <c r="P14" s="5">
        <v>0</v>
      </c>
      <c r="Q14" s="14">
        <f t="shared" si="0"/>
        <v>27.142857142857142</v>
      </c>
    </row>
    <row r="15" spans="2:18" x14ac:dyDescent="0.25">
      <c r="B15" s="32">
        <v>7</v>
      </c>
      <c r="C15" s="39" t="s">
        <v>235</v>
      </c>
      <c r="D15" s="43" t="s">
        <v>31</v>
      </c>
      <c r="E15" s="43"/>
      <c r="F15" s="43"/>
      <c r="G15" s="43"/>
      <c r="H15" s="43"/>
      <c r="I15" s="43"/>
      <c r="J15" s="33">
        <v>100</v>
      </c>
      <c r="K15" s="33">
        <v>90</v>
      </c>
      <c r="L15" s="33"/>
      <c r="M15" s="33"/>
      <c r="N15" s="33"/>
      <c r="O15" s="33"/>
      <c r="P15" s="33"/>
      <c r="Q15" s="14"/>
    </row>
    <row r="16" spans="2:18" x14ac:dyDescent="0.25">
      <c r="B16" s="7">
        <v>8</v>
      </c>
      <c r="C16" s="39" t="s">
        <v>179</v>
      </c>
      <c r="D16" s="43" t="s">
        <v>134</v>
      </c>
      <c r="E16" s="43"/>
      <c r="F16" s="43"/>
      <c r="G16" s="43"/>
      <c r="H16" s="43"/>
      <c r="I16" s="43"/>
      <c r="J16" s="4">
        <v>100</v>
      </c>
      <c r="K16" s="5">
        <v>50</v>
      </c>
      <c r="L16" s="5"/>
      <c r="M16" s="5"/>
      <c r="N16" s="5"/>
      <c r="O16" s="5">
        <v>0</v>
      </c>
      <c r="P16" s="5">
        <v>0</v>
      </c>
      <c r="Q16" s="14">
        <f t="shared" si="0"/>
        <v>21.428571428571427</v>
      </c>
    </row>
    <row r="17" spans="2:17" x14ac:dyDescent="0.25">
      <c r="B17" s="32">
        <v>9</v>
      </c>
      <c r="C17" s="39" t="s">
        <v>236</v>
      </c>
      <c r="D17" s="43" t="s">
        <v>32</v>
      </c>
      <c r="E17" s="43"/>
      <c r="F17" s="43"/>
      <c r="G17" s="43"/>
      <c r="H17" s="43"/>
      <c r="I17" s="43"/>
      <c r="J17" s="33">
        <v>100</v>
      </c>
      <c r="K17" s="33">
        <v>90</v>
      </c>
      <c r="L17" s="33"/>
      <c r="M17" s="33"/>
      <c r="N17" s="33"/>
      <c r="O17" s="33"/>
      <c r="P17" s="33"/>
      <c r="Q17" s="14"/>
    </row>
    <row r="18" spans="2:17" x14ac:dyDescent="0.25">
      <c r="B18" s="7">
        <v>10</v>
      </c>
      <c r="C18" s="39" t="s">
        <v>237</v>
      </c>
      <c r="D18" s="43" t="s">
        <v>135</v>
      </c>
      <c r="E18" s="43"/>
      <c r="F18" s="43"/>
      <c r="G18" s="43"/>
      <c r="H18" s="43"/>
      <c r="I18" s="43"/>
      <c r="J18" s="4">
        <v>100</v>
      </c>
      <c r="K18" s="5">
        <v>50</v>
      </c>
      <c r="L18" s="5"/>
      <c r="M18" s="5"/>
      <c r="N18" s="5"/>
      <c r="O18" s="5">
        <v>0</v>
      </c>
      <c r="P18" s="5">
        <v>0</v>
      </c>
      <c r="Q18" s="14">
        <f t="shared" si="0"/>
        <v>21.428571428571427</v>
      </c>
    </row>
    <row r="19" spans="2:17" x14ac:dyDescent="0.25">
      <c r="B19" s="7">
        <v>11</v>
      </c>
      <c r="C19" s="39" t="s">
        <v>238</v>
      </c>
      <c r="D19" s="43" t="s">
        <v>33</v>
      </c>
      <c r="E19" s="43"/>
      <c r="F19" s="43"/>
      <c r="G19" s="43"/>
      <c r="H19" s="43"/>
      <c r="I19" s="43"/>
      <c r="J19" s="4">
        <v>100</v>
      </c>
      <c r="K19" s="5">
        <v>90</v>
      </c>
      <c r="L19" s="5"/>
      <c r="M19" s="5"/>
      <c r="N19" s="5"/>
      <c r="O19" s="5">
        <v>0</v>
      </c>
      <c r="P19" s="5">
        <v>0</v>
      </c>
      <c r="Q19" s="14">
        <f t="shared" si="0"/>
        <v>27.142857142857142</v>
      </c>
    </row>
    <row r="20" spans="2:17" x14ac:dyDescent="0.25">
      <c r="B20" s="7">
        <f t="shared" ref="B20:B59" si="1">B19+1</f>
        <v>12</v>
      </c>
      <c r="C20" s="39" t="s">
        <v>239</v>
      </c>
      <c r="D20" s="43" t="s">
        <v>34</v>
      </c>
      <c r="E20" s="43"/>
      <c r="F20" s="43"/>
      <c r="G20" s="43"/>
      <c r="H20" s="43"/>
      <c r="I20" s="43"/>
      <c r="J20" s="4">
        <v>100</v>
      </c>
      <c r="K20" s="5">
        <v>90</v>
      </c>
      <c r="L20" s="5"/>
      <c r="M20" s="5"/>
      <c r="N20" s="5"/>
      <c r="O20" s="5">
        <v>0</v>
      </c>
      <c r="P20" s="5">
        <v>0</v>
      </c>
      <c r="Q20" s="14">
        <f t="shared" si="0"/>
        <v>27.142857142857142</v>
      </c>
    </row>
    <row r="21" spans="2:17" x14ac:dyDescent="0.25">
      <c r="B21" s="7">
        <f t="shared" si="1"/>
        <v>13</v>
      </c>
      <c r="C21" s="39" t="s">
        <v>240</v>
      </c>
      <c r="D21" s="43" t="s">
        <v>35</v>
      </c>
      <c r="E21" s="43"/>
      <c r="F21" s="43"/>
      <c r="G21" s="43"/>
      <c r="H21" s="43"/>
      <c r="I21" s="43"/>
      <c r="J21" s="4">
        <v>100</v>
      </c>
      <c r="K21" s="5">
        <v>90</v>
      </c>
      <c r="L21" s="5"/>
      <c r="M21" s="5"/>
      <c r="N21" s="5"/>
      <c r="O21" s="5">
        <v>0</v>
      </c>
      <c r="P21" s="5">
        <v>0</v>
      </c>
      <c r="Q21" s="14">
        <f t="shared" si="0"/>
        <v>27.142857142857142</v>
      </c>
    </row>
    <row r="22" spans="2:17" x14ac:dyDescent="0.25">
      <c r="B22" s="37">
        <v>14</v>
      </c>
      <c r="C22" s="39" t="s">
        <v>241</v>
      </c>
      <c r="D22" s="40" t="s">
        <v>143</v>
      </c>
      <c r="E22" s="41"/>
      <c r="F22" s="41"/>
      <c r="G22" s="41"/>
      <c r="H22" s="41"/>
      <c r="I22" s="42"/>
      <c r="J22" s="38">
        <v>100</v>
      </c>
      <c r="K22" s="38">
        <v>50</v>
      </c>
      <c r="L22" s="38"/>
      <c r="M22" s="38"/>
      <c r="N22" s="38"/>
      <c r="O22" s="38"/>
      <c r="P22" s="38"/>
      <c r="Q22" s="14"/>
    </row>
    <row r="23" spans="2:17" x14ac:dyDescent="0.25">
      <c r="B23" s="7">
        <v>15</v>
      </c>
      <c r="C23" s="39" t="s">
        <v>242</v>
      </c>
      <c r="D23" s="43" t="s">
        <v>36</v>
      </c>
      <c r="E23" s="43"/>
      <c r="F23" s="43"/>
      <c r="G23" s="43"/>
      <c r="H23" s="43"/>
      <c r="I23" s="43"/>
      <c r="J23" s="4">
        <v>100</v>
      </c>
      <c r="K23" s="5">
        <v>90</v>
      </c>
      <c r="L23" s="5"/>
      <c r="M23" s="5"/>
      <c r="N23" s="5"/>
      <c r="O23" s="5">
        <v>0</v>
      </c>
      <c r="P23" s="5">
        <v>0</v>
      </c>
      <c r="Q23" s="14">
        <f t="shared" si="0"/>
        <v>27.142857142857142</v>
      </c>
    </row>
    <row r="24" spans="2:17" x14ac:dyDescent="0.25">
      <c r="B24" s="7">
        <v>16</v>
      </c>
      <c r="C24" s="39" t="s">
        <v>243</v>
      </c>
      <c r="D24" s="43" t="s">
        <v>37</v>
      </c>
      <c r="E24" s="43"/>
      <c r="F24" s="43"/>
      <c r="G24" s="43"/>
      <c r="H24" s="43"/>
      <c r="I24" s="43"/>
      <c r="J24" s="4">
        <v>100</v>
      </c>
      <c r="K24" s="5">
        <v>90</v>
      </c>
      <c r="L24" s="5"/>
      <c r="M24" s="5"/>
      <c r="N24" s="5"/>
      <c r="O24" s="5">
        <v>0</v>
      </c>
      <c r="P24" s="5">
        <v>0</v>
      </c>
      <c r="Q24" s="14">
        <f t="shared" si="0"/>
        <v>27.142857142857142</v>
      </c>
    </row>
    <row r="25" spans="2:17" x14ac:dyDescent="0.25">
      <c r="B25" s="7">
        <v>17</v>
      </c>
      <c r="C25" s="39" t="s">
        <v>244</v>
      </c>
      <c r="D25" s="43" t="s">
        <v>38</v>
      </c>
      <c r="E25" s="43"/>
      <c r="F25" s="43"/>
      <c r="G25" s="43"/>
      <c r="H25" s="43"/>
      <c r="I25" s="43"/>
      <c r="J25" s="4">
        <v>100</v>
      </c>
      <c r="K25" s="5">
        <v>90</v>
      </c>
      <c r="L25" s="5"/>
      <c r="M25" s="5"/>
      <c r="N25" s="5"/>
      <c r="O25" s="5">
        <v>0</v>
      </c>
      <c r="P25" s="5">
        <v>0</v>
      </c>
      <c r="Q25" s="14">
        <f t="shared" si="0"/>
        <v>27.142857142857142</v>
      </c>
    </row>
    <row r="26" spans="2:17" x14ac:dyDescent="0.25">
      <c r="B26" s="7">
        <v>18</v>
      </c>
      <c r="C26" s="39" t="s">
        <v>245</v>
      </c>
      <c r="D26" s="43" t="s">
        <v>39</v>
      </c>
      <c r="E26" s="43"/>
      <c r="F26" s="43"/>
      <c r="G26" s="43"/>
      <c r="H26" s="43"/>
      <c r="I26" s="43"/>
      <c r="J26" s="4">
        <v>100</v>
      </c>
      <c r="K26" s="5">
        <v>90</v>
      </c>
      <c r="L26" s="5"/>
      <c r="M26" s="5"/>
      <c r="N26" s="5"/>
      <c r="O26" s="5">
        <v>0</v>
      </c>
      <c r="P26" s="5">
        <v>0</v>
      </c>
      <c r="Q26" s="14">
        <f t="shared" si="0"/>
        <v>27.142857142857142</v>
      </c>
    </row>
    <row r="27" spans="2:17" x14ac:dyDescent="0.25">
      <c r="B27" s="7">
        <v>19</v>
      </c>
      <c r="C27" s="39" t="s">
        <v>246</v>
      </c>
      <c r="D27" s="43" t="s">
        <v>40</v>
      </c>
      <c r="E27" s="43"/>
      <c r="F27" s="43"/>
      <c r="G27" s="43"/>
      <c r="H27" s="43"/>
      <c r="I27" s="43"/>
      <c r="J27" s="4">
        <v>100</v>
      </c>
      <c r="K27" s="5">
        <v>90</v>
      </c>
      <c r="L27" s="5"/>
      <c r="M27" s="5"/>
      <c r="N27" s="5"/>
      <c r="O27" s="5">
        <v>0</v>
      </c>
      <c r="P27" s="5">
        <v>0</v>
      </c>
      <c r="Q27" s="14">
        <f t="shared" si="0"/>
        <v>27.142857142857142</v>
      </c>
    </row>
    <row r="28" spans="2:17" x14ac:dyDescent="0.25">
      <c r="B28" s="7">
        <v>20</v>
      </c>
      <c r="C28" s="39" t="s">
        <v>247</v>
      </c>
      <c r="D28" s="43" t="s">
        <v>41</v>
      </c>
      <c r="E28" s="43"/>
      <c r="F28" s="43"/>
      <c r="G28" s="43"/>
      <c r="H28" s="43"/>
      <c r="I28" s="43"/>
      <c r="J28" s="4">
        <v>100</v>
      </c>
      <c r="K28" s="5">
        <v>90</v>
      </c>
      <c r="L28" s="5"/>
      <c r="M28" s="5"/>
      <c r="N28" s="5"/>
      <c r="O28" s="5">
        <v>0</v>
      </c>
      <c r="P28" s="5">
        <v>0</v>
      </c>
      <c r="Q28" s="14">
        <f t="shared" si="0"/>
        <v>27.142857142857142</v>
      </c>
    </row>
    <row r="29" spans="2:17" x14ac:dyDescent="0.25">
      <c r="B29" s="32">
        <v>21</v>
      </c>
      <c r="C29" s="39" t="s">
        <v>248</v>
      </c>
      <c r="D29" s="40" t="s">
        <v>136</v>
      </c>
      <c r="E29" s="41"/>
      <c r="F29" s="41"/>
      <c r="G29" s="41"/>
      <c r="H29" s="41"/>
      <c r="I29" s="42"/>
      <c r="J29" s="33">
        <v>100</v>
      </c>
      <c r="K29" s="33">
        <v>90</v>
      </c>
      <c r="L29" s="33"/>
      <c r="M29" s="33"/>
      <c r="N29" s="33"/>
      <c r="O29" s="33"/>
      <c r="P29" s="33"/>
      <c r="Q29" s="14"/>
    </row>
    <row r="30" spans="2:17" x14ac:dyDescent="0.25">
      <c r="B30" s="7">
        <v>22</v>
      </c>
      <c r="C30" s="39" t="s">
        <v>249</v>
      </c>
      <c r="D30" s="43" t="s">
        <v>137</v>
      </c>
      <c r="E30" s="43"/>
      <c r="F30" s="43"/>
      <c r="G30" s="43"/>
      <c r="H30" s="43"/>
      <c r="I30" s="43"/>
      <c r="J30" s="4">
        <v>100</v>
      </c>
      <c r="K30" s="5">
        <v>50</v>
      </c>
      <c r="L30" s="5"/>
      <c r="M30" s="5"/>
      <c r="N30" s="5"/>
      <c r="O30" s="5">
        <v>0</v>
      </c>
      <c r="P30" s="5">
        <v>0</v>
      </c>
      <c r="Q30" s="14">
        <f t="shared" si="0"/>
        <v>21.428571428571427</v>
      </c>
    </row>
    <row r="31" spans="2:17" x14ac:dyDescent="0.25">
      <c r="B31" s="37">
        <v>23</v>
      </c>
      <c r="C31" s="39" t="s">
        <v>250</v>
      </c>
      <c r="D31" s="40" t="s">
        <v>138</v>
      </c>
      <c r="E31" s="41"/>
      <c r="F31" s="41"/>
      <c r="G31" s="41"/>
      <c r="H31" s="41"/>
      <c r="I31" s="42"/>
      <c r="J31" s="38">
        <v>100</v>
      </c>
      <c r="K31" s="38">
        <v>90</v>
      </c>
      <c r="L31" s="38"/>
      <c r="M31" s="38"/>
      <c r="N31" s="38"/>
      <c r="O31" s="38"/>
      <c r="P31" s="38"/>
      <c r="Q31" s="14"/>
    </row>
    <row r="32" spans="2:17" x14ac:dyDescent="0.25">
      <c r="B32" s="37">
        <v>24</v>
      </c>
      <c r="C32" s="39" t="s">
        <v>251</v>
      </c>
      <c r="D32" s="40" t="s">
        <v>139</v>
      </c>
      <c r="E32" s="41"/>
      <c r="F32" s="41"/>
      <c r="G32" s="41"/>
      <c r="H32" s="41"/>
      <c r="I32" s="42"/>
      <c r="J32" s="38">
        <v>100</v>
      </c>
      <c r="K32" s="38">
        <v>90</v>
      </c>
      <c r="L32" s="38"/>
      <c r="M32" s="38"/>
      <c r="N32" s="38"/>
      <c r="O32" s="38"/>
      <c r="P32" s="38"/>
      <c r="Q32" s="14"/>
    </row>
    <row r="33" spans="2:17" x14ac:dyDescent="0.25">
      <c r="B33" s="7">
        <v>25</v>
      </c>
      <c r="C33" s="39" t="s">
        <v>252</v>
      </c>
      <c r="D33" s="43" t="s">
        <v>42</v>
      </c>
      <c r="E33" s="43"/>
      <c r="F33" s="43"/>
      <c r="G33" s="43"/>
      <c r="H33" s="43"/>
      <c r="I33" s="43"/>
      <c r="J33" s="19">
        <v>100</v>
      </c>
      <c r="K33" s="4">
        <v>90</v>
      </c>
      <c r="L33" s="4"/>
      <c r="M33" s="4"/>
      <c r="N33" s="4"/>
      <c r="O33" s="4">
        <v>0</v>
      </c>
      <c r="P33" s="4">
        <v>0</v>
      </c>
      <c r="Q33" s="14">
        <f t="shared" si="0"/>
        <v>27.142857142857142</v>
      </c>
    </row>
    <row r="34" spans="2:17" x14ac:dyDescent="0.25">
      <c r="B34" s="7">
        <v>26</v>
      </c>
      <c r="C34" s="39" t="s">
        <v>253</v>
      </c>
      <c r="D34" s="43" t="s">
        <v>43</v>
      </c>
      <c r="E34" s="43"/>
      <c r="F34" s="43"/>
      <c r="G34" s="43"/>
      <c r="H34" s="43"/>
      <c r="I34" s="43"/>
      <c r="J34" s="19">
        <v>100</v>
      </c>
      <c r="K34" s="4">
        <v>90</v>
      </c>
      <c r="L34" s="4"/>
      <c r="M34" s="4"/>
      <c r="N34" s="4"/>
      <c r="O34" s="4">
        <v>0</v>
      </c>
      <c r="P34" s="4">
        <v>0</v>
      </c>
      <c r="Q34" s="14">
        <f t="shared" si="0"/>
        <v>27.142857142857142</v>
      </c>
    </row>
    <row r="35" spans="2:17" x14ac:dyDescent="0.25">
      <c r="B35" s="7">
        <v>27</v>
      </c>
      <c r="C35" s="39" t="s">
        <v>254</v>
      </c>
      <c r="D35" s="43" t="s">
        <v>140</v>
      </c>
      <c r="E35" s="43"/>
      <c r="F35" s="43"/>
      <c r="G35" s="43"/>
      <c r="H35" s="43"/>
      <c r="I35" s="43"/>
      <c r="J35" s="19">
        <v>100</v>
      </c>
      <c r="K35" s="4">
        <v>50</v>
      </c>
      <c r="L35" s="4"/>
      <c r="M35" s="4"/>
      <c r="N35" s="4"/>
      <c r="O35" s="4">
        <v>0</v>
      </c>
      <c r="P35" s="4">
        <v>0</v>
      </c>
      <c r="Q35" s="14">
        <f t="shared" si="0"/>
        <v>21.428571428571427</v>
      </c>
    </row>
    <row r="36" spans="2:17" x14ac:dyDescent="0.25">
      <c r="B36" s="7">
        <v>28</v>
      </c>
      <c r="C36" s="39" t="s">
        <v>255</v>
      </c>
      <c r="D36" s="43" t="s">
        <v>44</v>
      </c>
      <c r="E36" s="43"/>
      <c r="F36" s="43"/>
      <c r="G36" s="43"/>
      <c r="H36" s="43"/>
      <c r="I36" s="43"/>
      <c r="J36" s="19">
        <v>100</v>
      </c>
      <c r="K36" s="4">
        <v>90</v>
      </c>
      <c r="L36" s="4"/>
      <c r="M36" s="4"/>
      <c r="N36" s="4"/>
      <c r="O36" s="4">
        <v>0</v>
      </c>
      <c r="P36" s="4">
        <v>0</v>
      </c>
      <c r="Q36" s="14">
        <f t="shared" si="0"/>
        <v>27.142857142857142</v>
      </c>
    </row>
    <row r="37" spans="2:17" x14ac:dyDescent="0.25">
      <c r="B37" s="7">
        <v>29</v>
      </c>
      <c r="C37" s="39" t="s">
        <v>256</v>
      </c>
      <c r="D37" s="43" t="s">
        <v>45</v>
      </c>
      <c r="E37" s="43"/>
      <c r="F37" s="43"/>
      <c r="G37" s="43"/>
      <c r="H37" s="43"/>
      <c r="I37" s="43"/>
      <c r="J37" s="19">
        <v>100</v>
      </c>
      <c r="K37" s="4">
        <v>90</v>
      </c>
      <c r="L37" s="4"/>
      <c r="M37" s="4"/>
      <c r="N37" s="4"/>
      <c r="O37" s="4">
        <v>0</v>
      </c>
      <c r="P37" s="4">
        <v>0</v>
      </c>
      <c r="Q37" s="14">
        <f t="shared" si="0"/>
        <v>27.142857142857142</v>
      </c>
    </row>
    <row r="38" spans="2:17" x14ac:dyDescent="0.25">
      <c r="B38" s="7">
        <v>30</v>
      </c>
      <c r="C38" s="39" t="s">
        <v>257</v>
      </c>
      <c r="D38" s="43" t="s">
        <v>46</v>
      </c>
      <c r="E38" s="43"/>
      <c r="F38" s="43"/>
      <c r="G38" s="43"/>
      <c r="H38" s="43"/>
      <c r="I38" s="43"/>
      <c r="J38" s="19">
        <v>100</v>
      </c>
      <c r="K38" s="4">
        <v>90</v>
      </c>
      <c r="L38" s="4"/>
      <c r="M38" s="4"/>
      <c r="N38" s="4"/>
      <c r="O38" s="4">
        <v>0</v>
      </c>
      <c r="P38" s="4">
        <v>0</v>
      </c>
      <c r="Q38" s="14">
        <f t="shared" si="0"/>
        <v>27.142857142857142</v>
      </c>
    </row>
    <row r="39" spans="2:17" x14ac:dyDescent="0.25">
      <c r="B39" s="7">
        <v>31</v>
      </c>
      <c r="C39" s="39" t="s">
        <v>258</v>
      </c>
      <c r="D39" s="43" t="s">
        <v>141</v>
      </c>
      <c r="E39" s="43"/>
      <c r="F39" s="43"/>
      <c r="G39" s="43"/>
      <c r="H39" s="43"/>
      <c r="I39" s="43"/>
      <c r="J39" s="19">
        <v>100</v>
      </c>
      <c r="K39" s="4">
        <v>50</v>
      </c>
      <c r="L39" s="4"/>
      <c r="M39" s="4"/>
      <c r="N39" s="4"/>
      <c r="O39" s="4">
        <v>0</v>
      </c>
      <c r="P39" s="4">
        <v>0</v>
      </c>
      <c r="Q39" s="14">
        <f t="shared" si="0"/>
        <v>21.428571428571427</v>
      </c>
    </row>
    <row r="40" spans="2:17" x14ac:dyDescent="0.25">
      <c r="B40" s="7">
        <v>32</v>
      </c>
      <c r="C40" s="39" t="s">
        <v>259</v>
      </c>
      <c r="D40" s="43" t="s">
        <v>142</v>
      </c>
      <c r="E40" s="43"/>
      <c r="F40" s="43"/>
      <c r="G40" s="43"/>
      <c r="H40" s="43"/>
      <c r="I40" s="43"/>
      <c r="J40" s="19">
        <v>100</v>
      </c>
      <c r="K40" s="4">
        <v>50</v>
      </c>
      <c r="L40" s="4"/>
      <c r="M40" s="4"/>
      <c r="N40" s="4"/>
      <c r="O40" s="4"/>
      <c r="P40" s="4"/>
      <c r="Q40" s="14">
        <f t="shared" si="0"/>
        <v>21.428571428571427</v>
      </c>
    </row>
    <row r="41" spans="2:17" x14ac:dyDescent="0.25">
      <c r="B41" s="7">
        <f t="shared" si="1"/>
        <v>33</v>
      </c>
      <c r="C41" s="39" t="s">
        <v>260</v>
      </c>
      <c r="D41" s="43" t="s">
        <v>47</v>
      </c>
      <c r="E41" s="43"/>
      <c r="F41" s="43"/>
      <c r="G41" s="43"/>
      <c r="H41" s="43"/>
      <c r="I41" s="43"/>
      <c r="J41" s="19">
        <v>100</v>
      </c>
      <c r="K41" s="4">
        <v>90</v>
      </c>
      <c r="L41" s="4"/>
      <c r="M41" s="4"/>
      <c r="N41" s="4"/>
      <c r="O41" s="4"/>
      <c r="P41" s="4"/>
      <c r="Q41" s="14">
        <f t="shared" si="0"/>
        <v>27.142857142857142</v>
      </c>
    </row>
    <row r="42" spans="2:17" x14ac:dyDescent="0.25">
      <c r="B42" s="7"/>
      <c r="C42" s="7"/>
      <c r="D42" s="43"/>
      <c r="E42" s="43"/>
      <c r="F42" s="43"/>
      <c r="G42" s="43"/>
      <c r="H42" s="43"/>
      <c r="I42" s="43"/>
      <c r="J42" s="4"/>
      <c r="K42" s="4"/>
      <c r="L42" s="4"/>
      <c r="M42" s="4"/>
      <c r="N42" s="4"/>
      <c r="O42" s="4"/>
      <c r="P42" s="4"/>
      <c r="Q42" s="14">
        <f t="shared" si="0"/>
        <v>0</v>
      </c>
    </row>
    <row r="43" spans="2:17" x14ac:dyDescent="0.25">
      <c r="B43" s="7">
        <f t="shared" si="1"/>
        <v>1</v>
      </c>
      <c r="C43" s="7"/>
      <c r="D43" s="43"/>
      <c r="E43" s="43"/>
      <c r="F43" s="43"/>
      <c r="G43" s="43"/>
      <c r="H43" s="43"/>
      <c r="I43" s="43"/>
      <c r="J43" s="4"/>
      <c r="K43" s="4"/>
      <c r="L43" s="4"/>
      <c r="M43" s="4"/>
      <c r="N43" s="4"/>
      <c r="O43" s="4"/>
      <c r="P43" s="4"/>
      <c r="Q43" s="14">
        <f t="shared" si="0"/>
        <v>0</v>
      </c>
    </row>
    <row r="44" spans="2:17" x14ac:dyDescent="0.25">
      <c r="B44" s="7">
        <f t="shared" si="1"/>
        <v>2</v>
      </c>
      <c r="C44" s="7"/>
      <c r="D44" s="43"/>
      <c r="E44" s="43"/>
      <c r="F44" s="43"/>
      <c r="G44" s="43"/>
      <c r="H44" s="43"/>
      <c r="I44" s="43"/>
      <c r="J44" s="4"/>
      <c r="K44" s="4"/>
      <c r="L44" s="4"/>
      <c r="M44" s="4"/>
      <c r="N44" s="4"/>
      <c r="O44" s="4"/>
      <c r="P44" s="4"/>
      <c r="Q44" s="14">
        <f t="shared" si="0"/>
        <v>0</v>
      </c>
    </row>
    <row r="45" spans="2:17" x14ac:dyDescent="0.25">
      <c r="B45" s="7">
        <f t="shared" si="1"/>
        <v>3</v>
      </c>
      <c r="C45" s="7"/>
      <c r="D45" s="43"/>
      <c r="E45" s="43"/>
      <c r="F45" s="43"/>
      <c r="G45" s="43"/>
      <c r="H45" s="43"/>
      <c r="I45" s="43"/>
      <c r="J45" s="4"/>
      <c r="K45" s="4"/>
      <c r="L45" s="4"/>
      <c r="M45" s="4"/>
      <c r="N45" s="4"/>
      <c r="O45" s="4"/>
      <c r="P45" s="4"/>
      <c r="Q45" s="14">
        <f t="shared" si="0"/>
        <v>0</v>
      </c>
    </row>
    <row r="46" spans="2:17" x14ac:dyDescent="0.25">
      <c r="B46" s="7">
        <f t="shared" si="1"/>
        <v>4</v>
      </c>
      <c r="C46" s="7"/>
      <c r="D46" s="43"/>
      <c r="E46" s="43"/>
      <c r="F46" s="43"/>
      <c r="G46" s="43"/>
      <c r="H46" s="43"/>
      <c r="I46" s="43"/>
      <c r="J46" s="4"/>
      <c r="K46" s="4"/>
      <c r="L46" s="4"/>
      <c r="M46" s="4"/>
      <c r="N46" s="4"/>
      <c r="O46" s="4"/>
      <c r="P46" s="4"/>
      <c r="Q46" s="14">
        <f t="shared" si="0"/>
        <v>0</v>
      </c>
    </row>
    <row r="47" spans="2:17" x14ac:dyDescent="0.25">
      <c r="B47" s="7">
        <f t="shared" si="1"/>
        <v>5</v>
      </c>
      <c r="C47" s="7"/>
      <c r="D47" s="43"/>
      <c r="E47" s="43"/>
      <c r="F47" s="43"/>
      <c r="G47" s="43"/>
      <c r="H47" s="43"/>
      <c r="I47" s="43"/>
      <c r="J47" s="4"/>
      <c r="K47" s="4"/>
      <c r="L47" s="4"/>
      <c r="M47" s="4"/>
      <c r="N47" s="4"/>
      <c r="O47" s="4"/>
      <c r="P47" s="4"/>
      <c r="Q47" s="14">
        <f t="shared" si="0"/>
        <v>0</v>
      </c>
    </row>
    <row r="48" spans="2:17" x14ac:dyDescent="0.25">
      <c r="B48" s="7">
        <f t="shared" si="1"/>
        <v>6</v>
      </c>
      <c r="C48" s="7"/>
      <c r="D48" s="43"/>
      <c r="E48" s="43"/>
      <c r="F48" s="43"/>
      <c r="G48" s="43"/>
      <c r="H48" s="43"/>
      <c r="I48" s="43"/>
      <c r="J48" s="4"/>
      <c r="K48" s="4"/>
      <c r="L48" s="4"/>
      <c r="M48" s="4"/>
      <c r="N48" s="4"/>
      <c r="O48" s="4"/>
      <c r="P48" s="4"/>
      <c r="Q48" s="14">
        <f t="shared" si="0"/>
        <v>0</v>
      </c>
    </row>
    <row r="49" spans="2:17" x14ac:dyDescent="0.25">
      <c r="B49" s="7">
        <f t="shared" si="1"/>
        <v>7</v>
      </c>
      <c r="C49" s="7"/>
      <c r="D49" s="43"/>
      <c r="E49" s="43"/>
      <c r="F49" s="43"/>
      <c r="G49" s="43"/>
      <c r="H49" s="43"/>
      <c r="I49" s="43"/>
      <c r="J49" s="4"/>
      <c r="K49" s="4"/>
      <c r="L49" s="4"/>
      <c r="M49" s="4"/>
      <c r="N49" s="4"/>
      <c r="O49" s="4"/>
      <c r="P49" s="4"/>
      <c r="Q49" s="14">
        <f t="shared" si="0"/>
        <v>0</v>
      </c>
    </row>
    <row r="50" spans="2:17" x14ac:dyDescent="0.25">
      <c r="B50" s="7">
        <f t="shared" si="1"/>
        <v>8</v>
      </c>
      <c r="C50" s="7"/>
      <c r="D50" s="43"/>
      <c r="E50" s="43"/>
      <c r="F50" s="43"/>
      <c r="G50" s="43"/>
      <c r="H50" s="43"/>
      <c r="I50" s="43"/>
      <c r="J50" s="4"/>
      <c r="K50" s="4"/>
      <c r="L50" s="4"/>
      <c r="M50" s="4"/>
      <c r="N50" s="4"/>
      <c r="O50" s="4"/>
      <c r="P50" s="4"/>
      <c r="Q50" s="14">
        <f t="shared" si="0"/>
        <v>0</v>
      </c>
    </row>
    <row r="51" spans="2:17" x14ac:dyDescent="0.25">
      <c r="B51" s="7">
        <f t="shared" si="1"/>
        <v>9</v>
      </c>
      <c r="C51" s="9"/>
      <c r="D51" s="45"/>
      <c r="E51" s="45"/>
      <c r="F51" s="45"/>
      <c r="G51" s="45"/>
      <c r="H51" s="45"/>
      <c r="I51" s="45"/>
      <c r="J51" s="4"/>
      <c r="K51" s="4"/>
      <c r="L51" s="4"/>
      <c r="M51" s="4"/>
      <c r="N51" s="4"/>
      <c r="O51" s="4"/>
      <c r="P51" s="4"/>
      <c r="Q51" s="14">
        <f t="shared" si="0"/>
        <v>0</v>
      </c>
    </row>
    <row r="52" spans="2:17" x14ac:dyDescent="0.25">
      <c r="B52" s="7">
        <f t="shared" si="1"/>
        <v>10</v>
      </c>
      <c r="C52" s="9"/>
      <c r="D52" s="45"/>
      <c r="E52" s="45"/>
      <c r="F52" s="45"/>
      <c r="G52" s="45"/>
      <c r="H52" s="45"/>
      <c r="I52" s="45"/>
      <c r="J52" s="4"/>
      <c r="K52" s="4"/>
      <c r="L52" s="4"/>
      <c r="M52" s="4"/>
      <c r="N52" s="4"/>
      <c r="O52" s="4"/>
      <c r="P52" s="4"/>
      <c r="Q52" s="14">
        <f t="shared" si="0"/>
        <v>0</v>
      </c>
    </row>
    <row r="53" spans="2:17" x14ac:dyDescent="0.25">
      <c r="B53" s="7">
        <f t="shared" si="1"/>
        <v>11</v>
      </c>
      <c r="C53" s="9"/>
      <c r="D53" s="45"/>
      <c r="E53" s="45"/>
      <c r="F53" s="45"/>
      <c r="G53" s="45"/>
      <c r="H53" s="45"/>
      <c r="I53" s="45"/>
      <c r="J53" s="4"/>
      <c r="K53" s="4"/>
      <c r="L53" s="4"/>
      <c r="M53" s="4"/>
      <c r="N53" s="4"/>
      <c r="O53" s="4"/>
      <c r="P53" s="4"/>
      <c r="Q53" s="14">
        <f t="shared" si="0"/>
        <v>0</v>
      </c>
    </row>
    <row r="54" spans="2:17" x14ac:dyDescent="0.25">
      <c r="B54" s="7">
        <f t="shared" si="1"/>
        <v>12</v>
      </c>
      <c r="C54" s="9"/>
      <c r="D54" s="45"/>
      <c r="E54" s="45"/>
      <c r="F54" s="45"/>
      <c r="G54" s="45"/>
      <c r="H54" s="45"/>
      <c r="I54" s="45"/>
      <c r="J54" s="4"/>
      <c r="K54" s="4"/>
      <c r="L54" s="4"/>
      <c r="M54" s="4"/>
      <c r="N54" s="4"/>
      <c r="O54" s="4"/>
      <c r="P54" s="4"/>
      <c r="Q54" s="14">
        <f t="shared" si="0"/>
        <v>0</v>
      </c>
    </row>
    <row r="55" spans="2:17" x14ac:dyDescent="0.25">
      <c r="B55" s="8">
        <f t="shared" si="1"/>
        <v>13</v>
      </c>
      <c r="C55" s="9"/>
      <c r="D55" s="45"/>
      <c r="E55" s="45"/>
      <c r="F55" s="45"/>
      <c r="G55" s="45"/>
      <c r="H55" s="45"/>
      <c r="I55" s="45"/>
      <c r="J55" s="5"/>
      <c r="K55" s="5"/>
      <c r="L55" s="5"/>
      <c r="M55" s="5"/>
      <c r="N55" s="5"/>
      <c r="O55" s="5"/>
      <c r="P55" s="5"/>
      <c r="Q55" s="14">
        <f t="shared" ref="Q55:Q59" si="2">SUM(J55:P55)/7</f>
        <v>0</v>
      </c>
    </row>
    <row r="56" spans="2:17" x14ac:dyDescent="0.25">
      <c r="B56" s="8">
        <f t="shared" si="1"/>
        <v>14</v>
      </c>
      <c r="C56" s="9"/>
      <c r="D56" s="45"/>
      <c r="E56" s="45"/>
      <c r="F56" s="45"/>
      <c r="G56" s="45"/>
      <c r="H56" s="45"/>
      <c r="I56" s="45"/>
      <c r="J56" s="5"/>
      <c r="K56" s="5"/>
      <c r="L56" s="5"/>
      <c r="M56" s="5"/>
      <c r="N56" s="5"/>
      <c r="O56" s="5"/>
      <c r="P56" s="5"/>
      <c r="Q56" s="14">
        <f t="shared" si="2"/>
        <v>0</v>
      </c>
    </row>
    <row r="57" spans="2:17" x14ac:dyDescent="0.25">
      <c r="B57" s="8">
        <f t="shared" si="1"/>
        <v>15</v>
      </c>
      <c r="C57" s="9"/>
      <c r="D57" s="45"/>
      <c r="E57" s="45"/>
      <c r="F57" s="45"/>
      <c r="G57" s="45"/>
      <c r="H57" s="45"/>
      <c r="I57" s="45"/>
      <c r="J57" s="5"/>
      <c r="K57" s="5"/>
      <c r="L57" s="5"/>
      <c r="M57" s="5"/>
      <c r="N57" s="5"/>
      <c r="O57" s="5"/>
      <c r="P57" s="5"/>
      <c r="Q57" s="14">
        <f t="shared" si="2"/>
        <v>0</v>
      </c>
    </row>
    <row r="58" spans="2:17" x14ac:dyDescent="0.25">
      <c r="B58" s="16">
        <f t="shared" si="1"/>
        <v>16</v>
      </c>
      <c r="C58" s="9"/>
      <c r="D58" s="45"/>
      <c r="E58" s="45"/>
      <c r="F58" s="45"/>
      <c r="G58" s="45"/>
      <c r="H58" s="45"/>
      <c r="I58" s="45"/>
      <c r="J58" s="15"/>
      <c r="K58" s="15"/>
      <c r="L58" s="15"/>
      <c r="M58" s="15"/>
      <c r="N58" s="15"/>
      <c r="O58" s="15"/>
      <c r="P58" s="15"/>
      <c r="Q58" s="14">
        <f t="shared" si="2"/>
        <v>0</v>
      </c>
    </row>
    <row r="59" spans="2:17" x14ac:dyDescent="0.25">
      <c r="B59" s="16">
        <f t="shared" si="1"/>
        <v>17</v>
      </c>
      <c r="C59" s="22"/>
      <c r="D59" s="46"/>
      <c r="E59" s="47"/>
      <c r="F59" s="47"/>
      <c r="G59" s="47"/>
      <c r="H59" s="47"/>
      <c r="I59" s="48"/>
      <c r="J59" s="3"/>
      <c r="K59" s="3"/>
      <c r="L59" s="3"/>
      <c r="M59" s="3"/>
      <c r="N59" s="3"/>
      <c r="O59" s="3"/>
      <c r="P59" s="3"/>
      <c r="Q59" s="14">
        <f t="shared" si="2"/>
        <v>0</v>
      </c>
    </row>
    <row r="60" spans="2:17" x14ac:dyDescent="0.25">
      <c r="C60" s="44"/>
      <c r="D60" s="44"/>
      <c r="E60" s="10"/>
      <c r="H60" s="58" t="s">
        <v>19</v>
      </c>
      <c r="I60" s="58"/>
      <c r="J60" s="23">
        <f t="shared" ref="J60:P60" si="3">COUNTIF(J10:J59,"&gt;=70")</f>
        <v>32</v>
      </c>
      <c r="K60" s="23">
        <f t="shared" si="3"/>
        <v>25</v>
      </c>
      <c r="L60" s="23">
        <f t="shared" si="3"/>
        <v>0</v>
      </c>
      <c r="M60" s="23">
        <f t="shared" si="3"/>
        <v>0</v>
      </c>
      <c r="N60" s="23">
        <f t="shared" si="3"/>
        <v>0</v>
      </c>
      <c r="O60" s="23">
        <f t="shared" si="3"/>
        <v>0</v>
      </c>
      <c r="P60" s="23">
        <f t="shared" si="3"/>
        <v>0</v>
      </c>
      <c r="Q60" s="27">
        <f>COUNTIF(Q10:Q54,"&gt;=70")</f>
        <v>0</v>
      </c>
    </row>
    <row r="61" spans="2:17" x14ac:dyDescent="0.25">
      <c r="C61" s="44"/>
      <c r="D61" s="44"/>
      <c r="E61" s="11"/>
      <c r="H61" s="59" t="s">
        <v>20</v>
      </c>
      <c r="I61" s="59"/>
      <c r="J61" s="24">
        <f t="shared" ref="J61:Q61" si="4">COUNTIF(J10:J59,"&lt;70")</f>
        <v>0</v>
      </c>
      <c r="K61" s="24">
        <f t="shared" si="4"/>
        <v>7</v>
      </c>
      <c r="L61" s="24">
        <f t="shared" si="4"/>
        <v>0</v>
      </c>
      <c r="M61" s="24">
        <f t="shared" si="4"/>
        <v>0</v>
      </c>
      <c r="N61" s="24">
        <f t="shared" si="4"/>
        <v>0</v>
      </c>
      <c r="O61" s="24">
        <f t="shared" si="4"/>
        <v>24</v>
      </c>
      <c r="P61" s="24">
        <f t="shared" si="4"/>
        <v>24</v>
      </c>
      <c r="Q61" s="24">
        <f t="shared" si="4"/>
        <v>44</v>
      </c>
    </row>
    <row r="62" spans="2:17" x14ac:dyDescent="0.25">
      <c r="C62" s="44"/>
      <c r="D62" s="44"/>
      <c r="E62" s="44"/>
      <c r="H62" s="59" t="s">
        <v>21</v>
      </c>
      <c r="I62" s="59"/>
      <c r="J62" s="24">
        <f t="shared" ref="J62:Q62" si="5">COUNT(J10:J59)</f>
        <v>32</v>
      </c>
      <c r="K62" s="24">
        <f t="shared" si="5"/>
        <v>32</v>
      </c>
      <c r="L62" s="24">
        <f t="shared" si="5"/>
        <v>0</v>
      </c>
      <c r="M62" s="24">
        <f t="shared" si="5"/>
        <v>0</v>
      </c>
      <c r="N62" s="24">
        <f t="shared" si="5"/>
        <v>0</v>
      </c>
      <c r="O62" s="24">
        <f t="shared" si="5"/>
        <v>24</v>
      </c>
      <c r="P62" s="24">
        <f t="shared" si="5"/>
        <v>24</v>
      </c>
      <c r="Q62" s="24">
        <f t="shared" si="5"/>
        <v>44</v>
      </c>
    </row>
    <row r="63" spans="2:17" x14ac:dyDescent="0.25">
      <c r="C63" s="44"/>
      <c r="D63" s="44"/>
      <c r="E63" s="10"/>
      <c r="F63" s="12"/>
      <c r="H63" s="60" t="s">
        <v>16</v>
      </c>
      <c r="I63" s="60"/>
      <c r="J63" s="25">
        <f>J60/J62</f>
        <v>1</v>
      </c>
      <c r="K63" s="26">
        <f t="shared" ref="K63:Q63" si="6">K60/K62</f>
        <v>0.78125</v>
      </c>
      <c r="L63" s="26" t="e">
        <f t="shared" si="6"/>
        <v>#DIV/0!</v>
      </c>
      <c r="M63" s="26" t="e">
        <f t="shared" si="6"/>
        <v>#DIV/0!</v>
      </c>
      <c r="N63" s="26" t="e">
        <f t="shared" si="6"/>
        <v>#DIV/0!</v>
      </c>
      <c r="O63" s="26">
        <f t="shared" si="6"/>
        <v>0</v>
      </c>
      <c r="P63" s="26">
        <f t="shared" si="6"/>
        <v>0</v>
      </c>
      <c r="Q63" s="26">
        <f t="shared" si="6"/>
        <v>0</v>
      </c>
    </row>
    <row r="64" spans="2:17" x14ac:dyDescent="0.25">
      <c r="C64" s="44"/>
      <c r="D64" s="44"/>
      <c r="E64" s="10"/>
      <c r="F64" s="12"/>
      <c r="H64" s="60" t="s">
        <v>17</v>
      </c>
      <c r="I64" s="60"/>
      <c r="J64" s="25">
        <f>J61/J62</f>
        <v>0</v>
      </c>
      <c r="K64" s="25">
        <f t="shared" ref="K64:Q64" si="7">K61/K62</f>
        <v>0.21875</v>
      </c>
      <c r="L64" s="26" t="e">
        <f t="shared" si="7"/>
        <v>#DIV/0!</v>
      </c>
      <c r="M64" s="26" t="e">
        <f t="shared" si="7"/>
        <v>#DIV/0!</v>
      </c>
      <c r="N64" s="26" t="e">
        <f t="shared" si="7"/>
        <v>#DIV/0!</v>
      </c>
      <c r="O64" s="26">
        <f t="shared" si="7"/>
        <v>1</v>
      </c>
      <c r="P64" s="26">
        <f t="shared" si="7"/>
        <v>1</v>
      </c>
      <c r="Q64" s="26">
        <f t="shared" si="7"/>
        <v>1</v>
      </c>
    </row>
    <row r="65" spans="3:16" x14ac:dyDescent="0.25">
      <c r="C65" s="44"/>
      <c r="D65" s="44"/>
      <c r="E65" s="11"/>
      <c r="F65" s="12"/>
    </row>
    <row r="66" spans="3:16" x14ac:dyDescent="0.25">
      <c r="C66" s="10"/>
      <c r="D66" s="10"/>
      <c r="E66" s="11"/>
      <c r="F66" s="12"/>
    </row>
    <row r="67" spans="3:16" x14ac:dyDescent="0.25">
      <c r="J67" s="61"/>
      <c r="K67" s="61"/>
      <c r="L67" s="61"/>
      <c r="M67" s="61"/>
      <c r="N67" s="61"/>
      <c r="O67" s="61"/>
      <c r="P67" s="61"/>
    </row>
    <row r="68" spans="3:16" x14ac:dyDescent="0.25">
      <c r="J68" s="54" t="s">
        <v>18</v>
      </c>
      <c r="K68" s="54"/>
      <c r="L68" s="54"/>
      <c r="M68" s="54"/>
      <c r="N68" s="54"/>
      <c r="O68" s="54"/>
      <c r="P68" s="54"/>
    </row>
  </sheetData>
  <mergeCells count="72">
    <mergeCell ref="J68:P68"/>
    <mergeCell ref="C61:D61"/>
    <mergeCell ref="I6:J6"/>
    <mergeCell ref="K6:P6"/>
    <mergeCell ref="C3:P3"/>
    <mergeCell ref="C64:D64"/>
    <mergeCell ref="C65:D65"/>
    <mergeCell ref="C63:D63"/>
    <mergeCell ref="C62:E62"/>
    <mergeCell ref="H60:I60"/>
    <mergeCell ref="H61:I61"/>
    <mergeCell ref="H62:I62"/>
    <mergeCell ref="H63:I63"/>
    <mergeCell ref="H64:I64"/>
    <mergeCell ref="J67:P67"/>
    <mergeCell ref="D4:G4"/>
    <mergeCell ref="J4:K4"/>
    <mergeCell ref="N4:O4"/>
    <mergeCell ref="D6:G6"/>
    <mergeCell ref="D8:I8"/>
    <mergeCell ref="D24:I24"/>
    <mergeCell ref="D10:I10"/>
    <mergeCell ref="D11:I11"/>
    <mergeCell ref="D12:I12"/>
    <mergeCell ref="D13:I13"/>
    <mergeCell ref="D14:I14"/>
    <mergeCell ref="D16:I16"/>
    <mergeCell ref="D18:I18"/>
    <mergeCell ref="D19:I19"/>
    <mergeCell ref="D20:I20"/>
    <mergeCell ref="D21:I21"/>
    <mergeCell ref="D23:I23"/>
    <mergeCell ref="B2:P2"/>
    <mergeCell ref="D51:I51"/>
    <mergeCell ref="D52:I52"/>
    <mergeCell ref="D53:I53"/>
    <mergeCell ref="D33:I33"/>
    <mergeCell ref="D34:I34"/>
    <mergeCell ref="D35:I35"/>
    <mergeCell ref="D36:I36"/>
    <mergeCell ref="D37:I37"/>
    <mergeCell ref="D45:I45"/>
    <mergeCell ref="D46:I46"/>
    <mergeCell ref="D47:I47"/>
    <mergeCell ref="D48:I48"/>
    <mergeCell ref="D49:I49"/>
    <mergeCell ref="D38:I38"/>
    <mergeCell ref="D25:I25"/>
    <mergeCell ref="D54:I54"/>
    <mergeCell ref="D39:I39"/>
    <mergeCell ref="D40:I40"/>
    <mergeCell ref="D41:I41"/>
    <mergeCell ref="D42:I42"/>
    <mergeCell ref="D43:I43"/>
    <mergeCell ref="D44:I44"/>
    <mergeCell ref="D50:I50"/>
    <mergeCell ref="C60:D60"/>
    <mergeCell ref="D55:I55"/>
    <mergeCell ref="D56:I56"/>
    <mergeCell ref="D57:I57"/>
    <mergeCell ref="D58:I58"/>
    <mergeCell ref="D59:I59"/>
    <mergeCell ref="D31:I31"/>
    <mergeCell ref="D32:I32"/>
    <mergeCell ref="D22:I22"/>
    <mergeCell ref="D15:I15"/>
    <mergeCell ref="D17:I17"/>
    <mergeCell ref="D29:I29"/>
    <mergeCell ref="D26:I26"/>
    <mergeCell ref="D27:I27"/>
    <mergeCell ref="D28:I28"/>
    <mergeCell ref="D30:I30"/>
  </mergeCells>
  <pageMargins left="0.23622047244094491" right="0.23622047244094491" top="0.74803149606299213" bottom="0.7480314960629921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62"/>
  <sheetViews>
    <sheetView tabSelected="1" topLeftCell="B9" zoomScale="84" zoomScaleNormal="84" workbookViewId="0">
      <selection activeCell="M27" sqref="M27"/>
    </sheetView>
  </sheetViews>
  <sheetFormatPr baseColWidth="10" defaultRowHeight="15" x14ac:dyDescent="0.25"/>
  <cols>
    <col min="1" max="1" width="1.28515625" customWidth="1"/>
    <col min="2" max="2" width="5" customWidth="1"/>
    <col min="3" max="3" width="10.85546875" customWidth="1"/>
    <col min="4" max="9" width="7.7109375" customWidth="1"/>
    <col min="10" max="10" width="7.140625" customWidth="1"/>
    <col min="11" max="12" width="5.7109375" customWidth="1"/>
    <col min="13" max="13" width="6.42578125" customWidth="1"/>
    <col min="14" max="16" width="5.7109375" customWidth="1"/>
    <col min="17" max="17" width="8.7109375" customWidth="1"/>
    <col min="18" max="19" width="5.7109375" customWidth="1"/>
  </cols>
  <sheetData>
    <row r="2" spans="2:19" ht="15.75" x14ac:dyDescent="0.25">
      <c r="B2" s="49" t="s">
        <v>9</v>
      </c>
      <c r="C2" s="49"/>
      <c r="D2" s="49"/>
      <c r="E2" s="49"/>
      <c r="F2" s="49"/>
      <c r="G2" s="49"/>
      <c r="H2" s="49"/>
      <c r="I2" s="49"/>
      <c r="J2" s="49"/>
      <c r="K2" s="49"/>
      <c r="L2" s="49"/>
      <c r="M2" s="49"/>
      <c r="N2" s="49"/>
      <c r="O2" s="49"/>
      <c r="P2" s="49"/>
      <c r="Q2" s="2"/>
      <c r="R2" s="2"/>
    </row>
    <row r="3" spans="2:19" x14ac:dyDescent="0.25">
      <c r="C3" s="57" t="s">
        <v>8</v>
      </c>
      <c r="D3" s="57"/>
      <c r="E3" s="57"/>
      <c r="F3" s="57"/>
      <c r="G3" s="57"/>
      <c r="H3" s="57"/>
      <c r="I3" s="57"/>
      <c r="J3" s="57"/>
      <c r="K3" s="57"/>
      <c r="L3" s="57"/>
      <c r="M3" s="57"/>
      <c r="N3" s="57"/>
      <c r="O3" s="57"/>
      <c r="P3" s="57"/>
      <c r="Q3" s="20"/>
      <c r="R3" s="20"/>
    </row>
    <row r="4" spans="2:19" x14ac:dyDescent="0.25">
      <c r="C4" t="s">
        <v>0</v>
      </c>
      <c r="D4" s="62" t="s">
        <v>261</v>
      </c>
      <c r="E4" s="62"/>
      <c r="F4" s="62"/>
      <c r="G4" s="62"/>
      <c r="I4" t="s">
        <v>1</v>
      </c>
      <c r="J4" s="50" t="s">
        <v>48</v>
      </c>
      <c r="K4" s="50"/>
      <c r="M4" t="s">
        <v>2</v>
      </c>
      <c r="N4" s="51" t="s">
        <v>265</v>
      </c>
      <c r="O4" s="51"/>
    </row>
    <row r="5" spans="2:19" ht="6.75" customHeight="1" x14ac:dyDescent="0.25">
      <c r="D5" s="6"/>
      <c r="E5" s="6"/>
      <c r="F5" s="6"/>
      <c r="G5" s="6"/>
    </row>
    <row r="6" spans="2:19" x14ac:dyDescent="0.25">
      <c r="C6" t="s">
        <v>3</v>
      </c>
      <c r="D6" s="50" t="s">
        <v>264</v>
      </c>
      <c r="E6" s="50"/>
      <c r="F6" s="50"/>
      <c r="G6" s="50"/>
      <c r="I6" s="55" t="s">
        <v>22</v>
      </c>
      <c r="J6" s="55"/>
      <c r="K6" s="56" t="s">
        <v>25</v>
      </c>
      <c r="L6" s="56"/>
      <c r="M6" s="56"/>
      <c r="N6" s="56"/>
      <c r="O6" s="56"/>
      <c r="P6" s="56"/>
    </row>
    <row r="7" spans="2:19" ht="11.25" customHeight="1" x14ac:dyDescent="0.25"/>
    <row r="8" spans="2:19" x14ac:dyDescent="0.25">
      <c r="B8" s="3" t="s">
        <v>4</v>
      </c>
      <c r="C8" s="3" t="s">
        <v>6</v>
      </c>
      <c r="D8" s="52" t="s">
        <v>5</v>
      </c>
      <c r="E8" s="52"/>
      <c r="F8" s="52"/>
      <c r="G8" s="52"/>
      <c r="H8" s="52"/>
      <c r="I8" s="52"/>
      <c r="J8" s="19" t="s">
        <v>7</v>
      </c>
      <c r="K8" s="19" t="s">
        <v>10</v>
      </c>
      <c r="L8" s="19" t="s">
        <v>11</v>
      </c>
      <c r="M8" s="19" t="s">
        <v>12</v>
      </c>
      <c r="N8" s="19" t="s">
        <v>13</v>
      </c>
      <c r="O8" s="19" t="s">
        <v>14</v>
      </c>
      <c r="P8" s="19" t="s">
        <v>15</v>
      </c>
      <c r="Q8" s="13" t="s">
        <v>23</v>
      </c>
    </row>
    <row r="9" spans="2:19" x14ac:dyDescent="0.25">
      <c r="B9" s="28">
        <v>1</v>
      </c>
      <c r="C9" s="39" t="s">
        <v>144</v>
      </c>
      <c r="D9" s="43" t="s">
        <v>49</v>
      </c>
      <c r="E9" s="43"/>
      <c r="F9" s="43"/>
      <c r="G9" s="43"/>
      <c r="H9" s="43"/>
      <c r="I9" s="43"/>
      <c r="J9" s="19">
        <v>100</v>
      </c>
      <c r="K9" s="19">
        <v>100</v>
      </c>
      <c r="L9" s="19"/>
      <c r="M9" s="19"/>
      <c r="N9" s="19"/>
      <c r="O9" s="19">
        <v>0</v>
      </c>
      <c r="P9" s="19">
        <v>0</v>
      </c>
      <c r="Q9" s="14">
        <f t="shared" ref="Q9:Q53" si="0">SUM(J9:P9)/7</f>
        <v>28.571428571428573</v>
      </c>
    </row>
    <row r="10" spans="2:19" x14ac:dyDescent="0.25">
      <c r="B10" s="28">
        <f>B9+1</f>
        <v>2</v>
      </c>
      <c r="C10" s="39" t="s">
        <v>145</v>
      </c>
      <c r="D10" s="43" t="s">
        <v>50</v>
      </c>
      <c r="E10" s="43"/>
      <c r="F10" s="43"/>
      <c r="G10" s="43"/>
      <c r="H10" s="43"/>
      <c r="I10" s="43"/>
      <c r="J10" s="19">
        <v>80</v>
      </c>
      <c r="K10" s="19">
        <v>80</v>
      </c>
      <c r="L10" s="19"/>
      <c r="M10" s="19"/>
      <c r="N10" s="19"/>
      <c r="O10" s="19">
        <v>0</v>
      </c>
      <c r="P10" s="19">
        <v>0</v>
      </c>
      <c r="Q10" s="14">
        <f t="shared" si="0"/>
        <v>22.857142857142858</v>
      </c>
    </row>
    <row r="11" spans="2:19" x14ac:dyDescent="0.25">
      <c r="B11" s="28">
        <f t="shared" ref="B11:B42" si="1">B10+1</f>
        <v>3</v>
      </c>
      <c r="C11" s="39" t="s">
        <v>146</v>
      </c>
      <c r="D11" s="43" t="s">
        <v>51</v>
      </c>
      <c r="E11" s="43"/>
      <c r="F11" s="43"/>
      <c r="G11" s="43"/>
      <c r="H11" s="43"/>
      <c r="I11" s="43"/>
      <c r="J11" s="19">
        <v>100</v>
      </c>
      <c r="K11" s="19">
        <v>90</v>
      </c>
      <c r="L11" s="19"/>
      <c r="M11" s="19"/>
      <c r="N11" s="19"/>
      <c r="O11" s="19">
        <v>0</v>
      </c>
      <c r="P11" s="19">
        <v>0</v>
      </c>
      <c r="Q11" s="14">
        <f t="shared" si="0"/>
        <v>27.142857142857142</v>
      </c>
      <c r="S11" s="31"/>
    </row>
    <row r="12" spans="2:19" x14ac:dyDescent="0.25">
      <c r="B12" s="28">
        <f t="shared" si="1"/>
        <v>4</v>
      </c>
      <c r="C12" s="39" t="s">
        <v>147</v>
      </c>
      <c r="D12" s="43" t="s">
        <v>52</v>
      </c>
      <c r="E12" s="43"/>
      <c r="F12" s="43"/>
      <c r="G12" s="43"/>
      <c r="H12" s="43"/>
      <c r="I12" s="43"/>
      <c r="J12" s="19">
        <v>80</v>
      </c>
      <c r="K12" s="19">
        <v>90</v>
      </c>
      <c r="L12" s="19"/>
      <c r="M12" s="19"/>
      <c r="N12" s="19"/>
      <c r="O12" s="19">
        <v>0</v>
      </c>
      <c r="P12" s="19">
        <v>0</v>
      </c>
      <c r="Q12" s="14">
        <f t="shared" si="0"/>
        <v>24.285714285714285</v>
      </c>
    </row>
    <row r="13" spans="2:19" x14ac:dyDescent="0.25">
      <c r="B13" s="28">
        <f t="shared" si="1"/>
        <v>5</v>
      </c>
      <c r="C13" s="39" t="s">
        <v>148</v>
      </c>
      <c r="D13" s="43" t="s">
        <v>53</v>
      </c>
      <c r="E13" s="43"/>
      <c r="F13" s="43"/>
      <c r="G13" s="43"/>
      <c r="H13" s="43"/>
      <c r="I13" s="43"/>
      <c r="J13" s="19">
        <v>80</v>
      </c>
      <c r="K13" s="19">
        <v>80</v>
      </c>
      <c r="L13" s="19"/>
      <c r="M13" s="19"/>
      <c r="N13" s="19"/>
      <c r="O13" s="19">
        <v>0</v>
      </c>
      <c r="P13" s="19">
        <v>0</v>
      </c>
      <c r="Q13" s="14">
        <f t="shared" si="0"/>
        <v>22.857142857142858</v>
      </c>
    </row>
    <row r="14" spans="2:19" x14ac:dyDescent="0.25">
      <c r="B14" s="28">
        <f t="shared" si="1"/>
        <v>6</v>
      </c>
      <c r="C14" s="39" t="s">
        <v>149</v>
      </c>
      <c r="D14" s="43" t="s">
        <v>54</v>
      </c>
      <c r="E14" s="43"/>
      <c r="F14" s="43"/>
      <c r="G14" s="43"/>
      <c r="H14" s="43"/>
      <c r="I14" s="43"/>
      <c r="J14" s="19">
        <v>80</v>
      </c>
      <c r="K14" s="19">
        <v>50</v>
      </c>
      <c r="L14" s="19"/>
      <c r="M14" s="19"/>
      <c r="N14" s="19"/>
      <c r="O14" s="19">
        <v>0</v>
      </c>
      <c r="P14" s="19">
        <v>0</v>
      </c>
      <c r="Q14" s="14">
        <f t="shared" si="0"/>
        <v>18.571428571428573</v>
      </c>
    </row>
    <row r="15" spans="2:19" x14ac:dyDescent="0.25">
      <c r="B15" s="28">
        <f t="shared" si="1"/>
        <v>7</v>
      </c>
      <c r="C15" s="39" t="s">
        <v>150</v>
      </c>
      <c r="D15" s="43" t="s">
        <v>55</v>
      </c>
      <c r="E15" s="43"/>
      <c r="F15" s="43"/>
      <c r="G15" s="43"/>
      <c r="H15" s="43"/>
      <c r="I15" s="43"/>
      <c r="J15" s="19">
        <v>80</v>
      </c>
      <c r="K15" s="19">
        <v>80</v>
      </c>
      <c r="L15" s="19"/>
      <c r="M15" s="19"/>
      <c r="N15" s="19"/>
      <c r="O15" s="19">
        <v>0</v>
      </c>
      <c r="P15" s="19">
        <v>0</v>
      </c>
      <c r="Q15" s="14">
        <f t="shared" si="0"/>
        <v>22.857142857142858</v>
      </c>
    </row>
    <row r="16" spans="2:19" x14ac:dyDescent="0.25">
      <c r="B16" s="28">
        <f>B15+1</f>
        <v>8</v>
      </c>
      <c r="C16" s="39" t="s">
        <v>151</v>
      </c>
      <c r="D16" s="43" t="s">
        <v>56</v>
      </c>
      <c r="E16" s="43"/>
      <c r="F16" s="43"/>
      <c r="G16" s="43"/>
      <c r="H16" s="43"/>
      <c r="I16" s="43"/>
      <c r="J16" s="19">
        <v>80</v>
      </c>
      <c r="K16" s="19">
        <v>80</v>
      </c>
      <c r="L16" s="19"/>
      <c r="M16" s="19"/>
      <c r="N16" s="19"/>
      <c r="O16" s="19">
        <v>0</v>
      </c>
      <c r="P16" s="19">
        <v>0</v>
      </c>
      <c r="Q16" s="14">
        <f t="shared" si="0"/>
        <v>22.857142857142858</v>
      </c>
    </row>
    <row r="17" spans="2:19" x14ac:dyDescent="0.25">
      <c r="B17" s="28">
        <f t="shared" si="1"/>
        <v>9</v>
      </c>
      <c r="C17" s="39" t="s">
        <v>152</v>
      </c>
      <c r="D17" s="43" t="s">
        <v>57</v>
      </c>
      <c r="E17" s="43"/>
      <c r="F17" s="43"/>
      <c r="G17" s="43"/>
      <c r="H17" s="43"/>
      <c r="I17" s="43"/>
      <c r="J17" s="19">
        <v>80</v>
      </c>
      <c r="K17" s="19">
        <v>80</v>
      </c>
      <c r="L17" s="19"/>
      <c r="M17" s="19"/>
      <c r="N17" s="19"/>
      <c r="O17" s="19">
        <v>0</v>
      </c>
      <c r="P17" s="19">
        <v>0</v>
      </c>
      <c r="Q17" s="14">
        <f t="shared" si="0"/>
        <v>22.857142857142858</v>
      </c>
    </row>
    <row r="18" spans="2:19" x14ac:dyDescent="0.25">
      <c r="B18" s="28">
        <f t="shared" si="1"/>
        <v>10</v>
      </c>
      <c r="C18" s="39" t="s">
        <v>153</v>
      </c>
      <c r="D18" s="43" t="s">
        <v>58</v>
      </c>
      <c r="E18" s="43"/>
      <c r="F18" s="43"/>
      <c r="G18" s="43"/>
      <c r="H18" s="43"/>
      <c r="I18" s="43"/>
      <c r="J18" s="19">
        <v>80</v>
      </c>
      <c r="K18" s="19">
        <v>80</v>
      </c>
      <c r="L18" s="19"/>
      <c r="M18" s="19"/>
      <c r="N18" s="19"/>
      <c r="O18" s="19">
        <v>0</v>
      </c>
      <c r="P18" s="19">
        <v>0</v>
      </c>
      <c r="Q18" s="14">
        <f t="shared" si="0"/>
        <v>22.857142857142858</v>
      </c>
      <c r="S18" s="31"/>
    </row>
    <row r="19" spans="2:19" x14ac:dyDescent="0.25">
      <c r="B19" s="28">
        <f t="shared" si="1"/>
        <v>11</v>
      </c>
      <c r="C19" s="39" t="s">
        <v>154</v>
      </c>
      <c r="D19" s="43" t="s">
        <v>59</v>
      </c>
      <c r="E19" s="43"/>
      <c r="F19" s="43"/>
      <c r="G19" s="43"/>
      <c r="H19" s="43"/>
      <c r="I19" s="43"/>
      <c r="J19" s="19">
        <v>80</v>
      </c>
      <c r="K19" s="19">
        <v>80</v>
      </c>
      <c r="L19" s="19"/>
      <c r="M19" s="19"/>
      <c r="N19" s="19"/>
      <c r="O19" s="19">
        <v>0</v>
      </c>
      <c r="P19" s="19">
        <v>0</v>
      </c>
      <c r="Q19" s="14">
        <f t="shared" si="0"/>
        <v>22.857142857142858</v>
      </c>
    </row>
    <row r="20" spans="2:19" x14ac:dyDescent="0.25">
      <c r="B20" s="28">
        <f t="shared" si="1"/>
        <v>12</v>
      </c>
      <c r="C20" s="39" t="s">
        <v>155</v>
      </c>
      <c r="D20" s="43" t="s">
        <v>60</v>
      </c>
      <c r="E20" s="43"/>
      <c r="F20" s="43"/>
      <c r="G20" s="43"/>
      <c r="H20" s="43"/>
      <c r="I20" s="43"/>
      <c r="J20" s="19">
        <v>100</v>
      </c>
      <c r="K20" s="19">
        <v>100</v>
      </c>
      <c r="L20" s="19"/>
      <c r="M20" s="19"/>
      <c r="N20" s="19"/>
      <c r="O20" s="19">
        <v>0</v>
      </c>
      <c r="P20" s="19">
        <v>0</v>
      </c>
      <c r="Q20" s="14">
        <f t="shared" si="0"/>
        <v>28.571428571428573</v>
      </c>
    </row>
    <row r="21" spans="2:19" x14ac:dyDescent="0.25">
      <c r="B21" s="28">
        <f t="shared" si="1"/>
        <v>13</v>
      </c>
      <c r="C21" s="39" t="s">
        <v>156</v>
      </c>
      <c r="D21" s="43" t="s">
        <v>61</v>
      </c>
      <c r="E21" s="43"/>
      <c r="F21" s="43"/>
      <c r="G21" s="43"/>
      <c r="H21" s="43"/>
      <c r="I21" s="43"/>
      <c r="J21" s="19">
        <v>80</v>
      </c>
      <c r="K21" s="19">
        <v>90</v>
      </c>
      <c r="L21" s="19"/>
      <c r="M21" s="30"/>
      <c r="N21" s="19"/>
      <c r="O21" s="19">
        <v>0</v>
      </c>
      <c r="P21" s="19">
        <v>0</v>
      </c>
      <c r="Q21" s="14">
        <f t="shared" si="0"/>
        <v>24.285714285714285</v>
      </c>
    </row>
    <row r="22" spans="2:19" x14ac:dyDescent="0.25">
      <c r="B22" s="28">
        <f t="shared" si="1"/>
        <v>14</v>
      </c>
      <c r="C22" s="39" t="s">
        <v>157</v>
      </c>
      <c r="D22" s="43" t="s">
        <v>62</v>
      </c>
      <c r="E22" s="43"/>
      <c r="F22" s="43"/>
      <c r="G22" s="43"/>
      <c r="H22" s="43"/>
      <c r="I22" s="43"/>
      <c r="J22" s="19">
        <v>80</v>
      </c>
      <c r="K22" s="19">
        <v>80</v>
      </c>
      <c r="L22" s="19"/>
      <c r="M22" s="19"/>
      <c r="N22" s="19"/>
      <c r="O22" s="19">
        <v>0</v>
      </c>
      <c r="P22" s="19">
        <v>0</v>
      </c>
      <c r="Q22" s="14">
        <f t="shared" si="0"/>
        <v>22.857142857142858</v>
      </c>
    </row>
    <row r="23" spans="2:19" x14ac:dyDescent="0.25">
      <c r="B23" s="28">
        <f t="shared" si="1"/>
        <v>15</v>
      </c>
      <c r="C23" s="39" t="s">
        <v>158</v>
      </c>
      <c r="D23" s="43" t="s">
        <v>63</v>
      </c>
      <c r="E23" s="43"/>
      <c r="F23" s="43"/>
      <c r="G23" s="43"/>
      <c r="H23" s="43"/>
      <c r="I23" s="43"/>
      <c r="J23" s="19">
        <v>80</v>
      </c>
      <c r="K23" s="19">
        <v>50</v>
      </c>
      <c r="L23" s="19"/>
      <c r="M23" s="19"/>
      <c r="N23" s="19"/>
      <c r="O23" s="19">
        <v>0</v>
      </c>
      <c r="P23" s="19">
        <v>0</v>
      </c>
      <c r="Q23" s="14">
        <f t="shared" si="0"/>
        <v>18.571428571428573</v>
      </c>
    </row>
    <row r="24" spans="2:19" x14ac:dyDescent="0.25">
      <c r="B24" s="28">
        <f t="shared" si="1"/>
        <v>16</v>
      </c>
      <c r="C24" s="39" t="s">
        <v>159</v>
      </c>
      <c r="D24" s="43" t="s">
        <v>64</v>
      </c>
      <c r="E24" s="43"/>
      <c r="F24" s="43"/>
      <c r="G24" s="43"/>
      <c r="H24" s="43"/>
      <c r="I24" s="43"/>
      <c r="J24" s="19">
        <v>80</v>
      </c>
      <c r="K24" s="19">
        <v>80</v>
      </c>
      <c r="L24" s="19"/>
      <c r="M24" s="19"/>
      <c r="N24" s="19"/>
      <c r="O24" s="19">
        <v>0</v>
      </c>
      <c r="P24" s="19">
        <v>0</v>
      </c>
      <c r="Q24" s="14">
        <f t="shared" si="0"/>
        <v>22.857142857142858</v>
      </c>
      <c r="S24" s="31"/>
    </row>
    <row r="25" spans="2:19" x14ac:dyDescent="0.25">
      <c r="B25" s="28">
        <f t="shared" si="1"/>
        <v>17</v>
      </c>
      <c r="C25" s="39" t="s">
        <v>160</v>
      </c>
      <c r="D25" s="43" t="s">
        <v>65</v>
      </c>
      <c r="E25" s="43"/>
      <c r="F25" s="43"/>
      <c r="G25" s="43"/>
      <c r="H25" s="43"/>
      <c r="I25" s="43"/>
      <c r="J25" s="19">
        <v>80</v>
      </c>
      <c r="K25" s="19">
        <v>90</v>
      </c>
      <c r="L25" s="19"/>
      <c r="M25" s="19"/>
      <c r="N25" s="19"/>
      <c r="O25" s="19">
        <v>0</v>
      </c>
      <c r="P25" s="19">
        <v>0</v>
      </c>
      <c r="Q25" s="14">
        <f t="shared" si="0"/>
        <v>24.285714285714285</v>
      </c>
    </row>
    <row r="26" spans="2:19" x14ac:dyDescent="0.25">
      <c r="B26" s="28">
        <f t="shared" si="1"/>
        <v>18</v>
      </c>
      <c r="C26" s="39" t="s">
        <v>161</v>
      </c>
      <c r="D26" s="43" t="s">
        <v>66</v>
      </c>
      <c r="E26" s="43"/>
      <c r="F26" s="43"/>
      <c r="G26" s="43"/>
      <c r="H26" s="43"/>
      <c r="I26" s="43"/>
      <c r="J26" s="19">
        <v>80</v>
      </c>
      <c r="K26" s="19">
        <v>90</v>
      </c>
      <c r="L26" s="19"/>
      <c r="M26" s="19"/>
      <c r="N26" s="19"/>
      <c r="O26" s="19">
        <v>0</v>
      </c>
      <c r="P26" s="19">
        <v>0</v>
      </c>
      <c r="Q26" s="14">
        <f t="shared" si="0"/>
        <v>24.285714285714285</v>
      </c>
    </row>
    <row r="27" spans="2:19" x14ac:dyDescent="0.25">
      <c r="B27" s="28">
        <f t="shared" si="1"/>
        <v>19</v>
      </c>
      <c r="C27" s="39" t="s">
        <v>162</v>
      </c>
      <c r="D27" s="43" t="s">
        <v>67</v>
      </c>
      <c r="E27" s="43"/>
      <c r="F27" s="43"/>
      <c r="G27" s="43"/>
      <c r="H27" s="43"/>
      <c r="I27" s="43"/>
      <c r="J27" s="19">
        <v>90</v>
      </c>
      <c r="K27" s="19">
        <v>80</v>
      </c>
      <c r="L27" s="19"/>
      <c r="M27" s="19"/>
      <c r="N27" s="19"/>
      <c r="O27" s="19">
        <v>0</v>
      </c>
      <c r="P27" s="19">
        <v>0</v>
      </c>
      <c r="Q27" s="14">
        <f t="shared" si="0"/>
        <v>24.285714285714285</v>
      </c>
    </row>
    <row r="28" spans="2:19" x14ac:dyDescent="0.25">
      <c r="B28" s="28">
        <f t="shared" si="1"/>
        <v>20</v>
      </c>
      <c r="C28" s="39" t="s">
        <v>163</v>
      </c>
      <c r="D28" s="43" t="s">
        <v>68</v>
      </c>
      <c r="E28" s="43"/>
      <c r="F28" s="43"/>
      <c r="G28" s="43"/>
      <c r="H28" s="43"/>
      <c r="I28" s="43"/>
      <c r="J28" s="19">
        <v>90</v>
      </c>
      <c r="K28" s="19">
        <v>90</v>
      </c>
      <c r="L28" s="19"/>
      <c r="M28" s="19"/>
      <c r="N28" s="19"/>
      <c r="O28" s="19">
        <v>0</v>
      </c>
      <c r="P28" s="19">
        <v>0</v>
      </c>
      <c r="Q28" s="14">
        <f t="shared" si="0"/>
        <v>25.714285714285715</v>
      </c>
    </row>
    <row r="29" spans="2:19" x14ac:dyDescent="0.25">
      <c r="B29" s="28">
        <f t="shared" si="1"/>
        <v>21</v>
      </c>
      <c r="C29" s="39" t="s">
        <v>164</v>
      </c>
      <c r="D29" s="43" t="s">
        <v>69</v>
      </c>
      <c r="E29" s="43"/>
      <c r="F29" s="43"/>
      <c r="G29" s="43"/>
      <c r="H29" s="43"/>
      <c r="I29" s="43"/>
      <c r="J29" s="19">
        <v>80</v>
      </c>
      <c r="K29" s="19">
        <v>80</v>
      </c>
      <c r="L29" s="19"/>
      <c r="M29" s="19"/>
      <c r="N29" s="19"/>
      <c r="O29" s="19">
        <v>0</v>
      </c>
      <c r="P29" s="19">
        <v>0</v>
      </c>
      <c r="Q29" s="14">
        <f t="shared" si="0"/>
        <v>22.857142857142858</v>
      </c>
    </row>
    <row r="30" spans="2:19" x14ac:dyDescent="0.25">
      <c r="B30" s="28">
        <f t="shared" si="1"/>
        <v>22</v>
      </c>
      <c r="C30" s="39" t="s">
        <v>165</v>
      </c>
      <c r="D30" s="43" t="s">
        <v>70</v>
      </c>
      <c r="E30" s="43"/>
      <c r="F30" s="43"/>
      <c r="G30" s="43"/>
      <c r="H30" s="43"/>
      <c r="I30" s="43"/>
      <c r="J30" s="19">
        <v>80</v>
      </c>
      <c r="K30" s="19">
        <v>80</v>
      </c>
      <c r="L30" s="19"/>
      <c r="M30" s="19"/>
      <c r="N30" s="19"/>
      <c r="O30" s="19">
        <v>0</v>
      </c>
      <c r="P30" s="19">
        <v>0</v>
      </c>
      <c r="Q30" s="14">
        <f t="shared" si="0"/>
        <v>22.857142857142858</v>
      </c>
    </row>
    <row r="31" spans="2:19" x14ac:dyDescent="0.25">
      <c r="B31" s="28">
        <f t="shared" si="1"/>
        <v>23</v>
      </c>
      <c r="C31" s="39" t="s">
        <v>166</v>
      </c>
      <c r="D31" s="43" t="s">
        <v>71</v>
      </c>
      <c r="E31" s="43"/>
      <c r="F31" s="43"/>
      <c r="G31" s="43"/>
      <c r="H31" s="43"/>
      <c r="I31" s="43"/>
      <c r="J31" s="19">
        <v>80</v>
      </c>
      <c r="K31" s="19">
        <v>90</v>
      </c>
      <c r="L31" s="19"/>
      <c r="M31" s="30"/>
      <c r="N31" s="19"/>
      <c r="O31" s="19">
        <v>0</v>
      </c>
      <c r="P31" s="19">
        <v>0</v>
      </c>
      <c r="Q31" s="14">
        <f t="shared" si="0"/>
        <v>24.285714285714285</v>
      </c>
    </row>
    <row r="32" spans="2:19" x14ac:dyDescent="0.25">
      <c r="B32" s="28">
        <f t="shared" si="1"/>
        <v>24</v>
      </c>
      <c r="C32" s="39" t="s">
        <v>167</v>
      </c>
      <c r="D32" s="63" t="s">
        <v>72</v>
      </c>
      <c r="E32" s="63"/>
      <c r="F32" s="63"/>
      <c r="G32" s="63"/>
      <c r="H32" s="63"/>
      <c r="I32" s="63"/>
      <c r="J32" s="30">
        <v>80</v>
      </c>
      <c r="K32" s="19">
        <v>80</v>
      </c>
      <c r="L32" s="19"/>
      <c r="M32" s="19"/>
      <c r="N32" s="19"/>
      <c r="O32" s="19">
        <v>0</v>
      </c>
      <c r="P32" s="19">
        <v>0</v>
      </c>
      <c r="Q32" s="14">
        <f t="shared" si="0"/>
        <v>22.857142857142858</v>
      </c>
    </row>
    <row r="33" spans="2:20" x14ac:dyDescent="0.25">
      <c r="B33" s="28">
        <f t="shared" si="1"/>
        <v>25</v>
      </c>
      <c r="C33" s="39" t="s">
        <v>168</v>
      </c>
      <c r="D33" s="63" t="s">
        <v>73</v>
      </c>
      <c r="E33" s="63"/>
      <c r="F33" s="63"/>
      <c r="G33" s="63"/>
      <c r="H33" s="63"/>
      <c r="I33" s="63"/>
      <c r="J33" s="30">
        <v>80</v>
      </c>
      <c r="K33" s="19">
        <v>50</v>
      </c>
      <c r="L33" s="19"/>
      <c r="M33" s="19"/>
      <c r="N33" s="19"/>
      <c r="O33" s="19">
        <v>0</v>
      </c>
      <c r="P33" s="19">
        <v>0</v>
      </c>
      <c r="Q33" s="14">
        <f t="shared" si="0"/>
        <v>18.571428571428573</v>
      </c>
    </row>
    <row r="34" spans="2:20" x14ac:dyDescent="0.25">
      <c r="B34" s="28">
        <f t="shared" si="1"/>
        <v>26</v>
      </c>
      <c r="C34" s="39" t="s">
        <v>169</v>
      </c>
      <c r="D34" s="43" t="s">
        <v>74</v>
      </c>
      <c r="E34" s="43"/>
      <c r="F34" s="43"/>
      <c r="G34" s="43"/>
      <c r="H34" s="43"/>
      <c r="I34" s="43"/>
      <c r="J34" s="19">
        <v>100</v>
      </c>
      <c r="K34" s="19">
        <v>80</v>
      </c>
      <c r="L34" s="19"/>
      <c r="M34" s="19"/>
      <c r="N34" s="19"/>
      <c r="O34" s="19">
        <v>0</v>
      </c>
      <c r="P34" s="19">
        <v>0</v>
      </c>
      <c r="Q34" s="14">
        <f t="shared" si="0"/>
        <v>25.714285714285715</v>
      </c>
    </row>
    <row r="35" spans="2:20" x14ac:dyDescent="0.25">
      <c r="B35" s="28">
        <f t="shared" si="1"/>
        <v>27</v>
      </c>
      <c r="C35" s="39" t="s">
        <v>170</v>
      </c>
      <c r="D35" s="43" t="s">
        <v>75</v>
      </c>
      <c r="E35" s="43"/>
      <c r="F35" s="43"/>
      <c r="G35" s="43"/>
      <c r="H35" s="43"/>
      <c r="I35" s="43"/>
      <c r="J35" s="19">
        <v>80</v>
      </c>
      <c r="K35" s="19">
        <v>90</v>
      </c>
      <c r="L35" s="19"/>
      <c r="M35" s="19"/>
      <c r="N35" s="19"/>
      <c r="O35" s="19">
        <v>0</v>
      </c>
      <c r="P35" s="19">
        <v>0</v>
      </c>
      <c r="Q35" s="14">
        <f t="shared" si="0"/>
        <v>24.285714285714285</v>
      </c>
    </row>
    <row r="36" spans="2:20" x14ac:dyDescent="0.25">
      <c r="B36" s="28">
        <f t="shared" si="1"/>
        <v>28</v>
      </c>
      <c r="C36" s="39" t="s">
        <v>171</v>
      </c>
      <c r="D36" s="43" t="s">
        <v>76</v>
      </c>
      <c r="E36" s="43"/>
      <c r="F36" s="43"/>
      <c r="G36" s="43"/>
      <c r="H36" s="43"/>
      <c r="I36" s="43"/>
      <c r="J36" s="19">
        <v>100</v>
      </c>
      <c r="K36" s="19">
        <v>90</v>
      </c>
      <c r="L36" s="19"/>
      <c r="M36" s="19"/>
      <c r="N36" s="19"/>
      <c r="O36" s="19">
        <v>0</v>
      </c>
      <c r="P36" s="19">
        <v>0</v>
      </c>
      <c r="Q36" s="14">
        <f t="shared" si="0"/>
        <v>27.142857142857142</v>
      </c>
    </row>
    <row r="37" spans="2:20" x14ac:dyDescent="0.25">
      <c r="B37" s="28">
        <f t="shared" si="1"/>
        <v>29</v>
      </c>
      <c r="C37" s="39" t="s">
        <v>172</v>
      </c>
      <c r="D37" s="63" t="s">
        <v>77</v>
      </c>
      <c r="E37" s="63"/>
      <c r="F37" s="63"/>
      <c r="G37" s="63"/>
      <c r="H37" s="63"/>
      <c r="I37" s="63"/>
      <c r="J37" s="19">
        <v>80</v>
      </c>
      <c r="K37" s="19">
        <v>80</v>
      </c>
      <c r="L37" s="19"/>
      <c r="M37" s="19"/>
      <c r="N37" s="19"/>
      <c r="O37" s="19">
        <v>0</v>
      </c>
      <c r="P37" s="19">
        <v>0</v>
      </c>
      <c r="Q37" s="14">
        <f t="shared" si="0"/>
        <v>22.857142857142858</v>
      </c>
    </row>
    <row r="38" spans="2:20" x14ac:dyDescent="0.25">
      <c r="B38" s="28">
        <f t="shared" si="1"/>
        <v>30</v>
      </c>
      <c r="C38" s="39" t="s">
        <v>173</v>
      </c>
      <c r="D38" s="43" t="s">
        <v>78</v>
      </c>
      <c r="E38" s="43"/>
      <c r="F38" s="43"/>
      <c r="G38" s="43"/>
      <c r="H38" s="43"/>
      <c r="I38" s="43"/>
      <c r="J38" s="19">
        <v>100</v>
      </c>
      <c r="K38" s="19">
        <v>100</v>
      </c>
      <c r="L38" s="19"/>
      <c r="M38" s="19"/>
      <c r="N38" s="19"/>
      <c r="O38" s="19">
        <v>0</v>
      </c>
      <c r="P38" s="19">
        <v>0</v>
      </c>
      <c r="Q38" s="14">
        <f t="shared" si="0"/>
        <v>28.571428571428573</v>
      </c>
    </row>
    <row r="39" spans="2:20" x14ac:dyDescent="0.25">
      <c r="B39" s="28">
        <f t="shared" si="1"/>
        <v>31</v>
      </c>
      <c r="C39" s="39" t="s">
        <v>174</v>
      </c>
      <c r="D39" s="43" t="s">
        <v>79</v>
      </c>
      <c r="E39" s="43"/>
      <c r="F39" s="43"/>
      <c r="G39" s="43"/>
      <c r="H39" s="43"/>
      <c r="I39" s="43"/>
      <c r="J39" s="19">
        <v>80</v>
      </c>
      <c r="K39" s="19">
        <v>80</v>
      </c>
      <c r="L39" s="19"/>
      <c r="M39" s="19"/>
      <c r="N39" s="19"/>
      <c r="O39" s="19">
        <v>0</v>
      </c>
      <c r="P39" s="19">
        <v>0</v>
      </c>
      <c r="Q39" s="14">
        <f t="shared" si="0"/>
        <v>22.857142857142858</v>
      </c>
    </row>
    <row r="40" spans="2:20" x14ac:dyDescent="0.25">
      <c r="B40" s="28">
        <f t="shared" si="1"/>
        <v>32</v>
      </c>
      <c r="C40" s="39" t="s">
        <v>175</v>
      </c>
      <c r="D40" s="43" t="s">
        <v>80</v>
      </c>
      <c r="E40" s="43"/>
      <c r="F40" s="43"/>
      <c r="G40" s="43"/>
      <c r="H40" s="43"/>
      <c r="I40" s="43"/>
      <c r="J40" s="19">
        <v>80</v>
      </c>
      <c r="K40" s="19">
        <v>80</v>
      </c>
      <c r="L40" s="19"/>
      <c r="M40" s="19"/>
      <c r="N40" s="19"/>
      <c r="O40" s="19">
        <v>0</v>
      </c>
      <c r="P40" s="19">
        <v>0</v>
      </c>
      <c r="Q40" s="14">
        <f t="shared" si="0"/>
        <v>22.857142857142858</v>
      </c>
      <c r="S40" s="31">
        <v>2</v>
      </c>
    </row>
    <row r="41" spans="2:20" ht="15.75" thickBot="1" x14ac:dyDescent="0.3">
      <c r="B41" s="28">
        <f t="shared" si="1"/>
        <v>33</v>
      </c>
      <c r="C41" s="29"/>
      <c r="D41" s="43"/>
      <c r="E41" s="43"/>
      <c r="F41" s="43"/>
      <c r="G41" s="43"/>
      <c r="H41" s="43"/>
      <c r="I41" s="43"/>
      <c r="J41" s="19"/>
      <c r="K41" s="19"/>
      <c r="L41" s="19"/>
      <c r="M41" s="19"/>
      <c r="N41" s="19"/>
      <c r="O41" s="19">
        <v>0</v>
      </c>
      <c r="P41" s="19">
        <v>0</v>
      </c>
      <c r="Q41" s="14">
        <f t="shared" si="0"/>
        <v>0</v>
      </c>
    </row>
    <row r="42" spans="2:20" ht="15.75" thickBot="1" x14ac:dyDescent="0.3">
      <c r="B42" s="28">
        <f t="shared" si="1"/>
        <v>34</v>
      </c>
      <c r="C42" s="29"/>
      <c r="D42" s="43"/>
      <c r="E42" s="43"/>
      <c r="F42" s="43"/>
      <c r="G42" s="43"/>
      <c r="H42" s="43"/>
      <c r="I42" s="43"/>
      <c r="J42" s="19"/>
      <c r="K42" s="19"/>
      <c r="L42" s="19"/>
      <c r="M42" s="19"/>
      <c r="N42" s="19"/>
      <c r="O42" s="19">
        <v>0</v>
      </c>
      <c r="P42" s="19">
        <v>0</v>
      </c>
      <c r="Q42" s="14">
        <f t="shared" si="0"/>
        <v>0</v>
      </c>
      <c r="T42">
        <v>6</v>
      </c>
    </row>
    <row r="43" spans="2:20" ht="15.75" thickBot="1" x14ac:dyDescent="0.3">
      <c r="B43" s="18">
        <f t="shared" ref="B43:B53" si="2">B42+1</f>
        <v>35</v>
      </c>
      <c r="C43" s="29"/>
      <c r="D43" s="43"/>
      <c r="E43" s="43"/>
      <c r="F43" s="43"/>
      <c r="G43" s="43"/>
      <c r="H43" s="43"/>
      <c r="I43" s="43"/>
      <c r="J43" s="19"/>
      <c r="K43" s="19"/>
      <c r="L43" s="19"/>
      <c r="M43" s="19"/>
      <c r="N43" s="19"/>
      <c r="O43" s="19">
        <v>0</v>
      </c>
      <c r="P43" s="19">
        <v>0</v>
      </c>
      <c r="Q43" s="14">
        <f t="shared" si="0"/>
        <v>0</v>
      </c>
      <c r="S43" s="31">
        <v>2</v>
      </c>
    </row>
    <row r="44" spans="2:20" ht="15.75" thickBot="1" x14ac:dyDescent="0.3">
      <c r="B44" s="18">
        <f t="shared" si="2"/>
        <v>36</v>
      </c>
      <c r="C44" s="29"/>
      <c r="D44" s="43"/>
      <c r="E44" s="43"/>
      <c r="F44" s="43"/>
      <c r="G44" s="43"/>
      <c r="H44" s="43"/>
      <c r="I44" s="43"/>
      <c r="J44" s="19"/>
      <c r="K44" s="19"/>
      <c r="L44" s="19"/>
      <c r="M44" s="19"/>
      <c r="N44" s="19"/>
      <c r="O44" s="19">
        <v>0</v>
      </c>
      <c r="P44" s="19">
        <v>0</v>
      </c>
      <c r="Q44" s="14">
        <f t="shared" si="0"/>
        <v>0</v>
      </c>
      <c r="S44" s="31">
        <v>2</v>
      </c>
    </row>
    <row r="45" spans="2:20" x14ac:dyDescent="0.25">
      <c r="B45" s="18">
        <f t="shared" si="2"/>
        <v>37</v>
      </c>
      <c r="C45" s="9"/>
      <c r="D45" s="45"/>
      <c r="E45" s="45"/>
      <c r="F45" s="45"/>
      <c r="G45" s="45"/>
      <c r="H45" s="45"/>
      <c r="I45" s="45"/>
      <c r="J45" s="19"/>
      <c r="K45" s="19"/>
      <c r="L45" s="19"/>
      <c r="M45" s="19"/>
      <c r="N45" s="19"/>
      <c r="O45" s="19"/>
      <c r="P45" s="19"/>
      <c r="Q45" s="14">
        <f t="shared" si="0"/>
        <v>0</v>
      </c>
    </row>
    <row r="46" spans="2:20" x14ac:dyDescent="0.25">
      <c r="B46" s="18">
        <f t="shared" si="2"/>
        <v>38</v>
      </c>
      <c r="C46" s="9"/>
      <c r="D46" s="45"/>
      <c r="E46" s="45"/>
      <c r="F46" s="45"/>
      <c r="G46" s="45"/>
      <c r="H46" s="45"/>
      <c r="I46" s="45"/>
      <c r="J46" s="19"/>
      <c r="K46" s="19"/>
      <c r="L46" s="19"/>
      <c r="M46" s="19"/>
      <c r="N46" s="19"/>
      <c r="O46" s="19"/>
      <c r="P46" s="19"/>
      <c r="Q46" s="14">
        <f t="shared" si="0"/>
        <v>0</v>
      </c>
    </row>
    <row r="47" spans="2:20" x14ac:dyDescent="0.25">
      <c r="B47" s="18">
        <f t="shared" si="2"/>
        <v>39</v>
      </c>
      <c r="C47" s="9"/>
      <c r="D47" s="45"/>
      <c r="E47" s="45"/>
      <c r="F47" s="45"/>
      <c r="G47" s="45"/>
      <c r="H47" s="45"/>
      <c r="I47" s="45"/>
      <c r="J47" s="19"/>
      <c r="K47" s="19"/>
      <c r="L47" s="19"/>
      <c r="M47" s="19"/>
      <c r="N47" s="19"/>
      <c r="O47" s="19"/>
      <c r="P47" s="19"/>
      <c r="Q47" s="14">
        <f t="shared" si="0"/>
        <v>0</v>
      </c>
    </row>
    <row r="48" spans="2:20" x14ac:dyDescent="0.25">
      <c r="B48" s="18">
        <f t="shared" si="2"/>
        <v>40</v>
      </c>
      <c r="C48" s="9"/>
      <c r="D48" s="45"/>
      <c r="E48" s="45"/>
      <c r="F48" s="45"/>
      <c r="G48" s="45"/>
      <c r="H48" s="45"/>
      <c r="I48" s="45"/>
      <c r="J48" s="19"/>
      <c r="K48" s="19"/>
      <c r="L48" s="19"/>
      <c r="M48" s="19"/>
      <c r="N48" s="19"/>
      <c r="O48" s="19"/>
      <c r="P48" s="19"/>
      <c r="Q48" s="14">
        <f t="shared" si="0"/>
        <v>0</v>
      </c>
    </row>
    <row r="49" spans="2:17" x14ac:dyDescent="0.25">
      <c r="B49" s="18">
        <f t="shared" si="2"/>
        <v>41</v>
      </c>
      <c r="C49" s="9"/>
      <c r="D49" s="45"/>
      <c r="E49" s="45"/>
      <c r="F49" s="45"/>
      <c r="G49" s="45"/>
      <c r="H49" s="45"/>
      <c r="I49" s="45"/>
      <c r="J49" s="19"/>
      <c r="K49" s="19"/>
      <c r="L49" s="19"/>
      <c r="M49" s="19"/>
      <c r="N49" s="19"/>
      <c r="O49" s="19"/>
      <c r="P49" s="19"/>
      <c r="Q49" s="14">
        <f t="shared" si="0"/>
        <v>0</v>
      </c>
    </row>
    <row r="50" spans="2:17" x14ac:dyDescent="0.25">
      <c r="B50" s="18">
        <f t="shared" si="2"/>
        <v>42</v>
      </c>
      <c r="C50" s="9"/>
      <c r="D50" s="45"/>
      <c r="E50" s="45"/>
      <c r="F50" s="45"/>
      <c r="G50" s="45"/>
      <c r="H50" s="45"/>
      <c r="I50" s="45"/>
      <c r="J50" s="19"/>
      <c r="K50" s="19"/>
      <c r="L50" s="19"/>
      <c r="M50" s="19"/>
      <c r="N50" s="19"/>
      <c r="O50" s="19"/>
      <c r="P50" s="19"/>
      <c r="Q50" s="14">
        <f t="shared" si="0"/>
        <v>0</v>
      </c>
    </row>
    <row r="51" spans="2:17" x14ac:dyDescent="0.25">
      <c r="B51" s="18">
        <f t="shared" si="2"/>
        <v>43</v>
      </c>
      <c r="C51" s="9"/>
      <c r="D51" s="45"/>
      <c r="E51" s="45"/>
      <c r="F51" s="45"/>
      <c r="G51" s="45"/>
      <c r="H51" s="45"/>
      <c r="I51" s="45"/>
      <c r="J51" s="19"/>
      <c r="K51" s="19"/>
      <c r="L51" s="19"/>
      <c r="M51" s="19"/>
      <c r="N51" s="19"/>
      <c r="O51" s="19"/>
      <c r="P51" s="19"/>
      <c r="Q51" s="14">
        <f t="shared" si="0"/>
        <v>0</v>
      </c>
    </row>
    <row r="52" spans="2:17" x14ac:dyDescent="0.25">
      <c r="B52" s="18">
        <f t="shared" si="2"/>
        <v>44</v>
      </c>
      <c r="C52" s="9"/>
      <c r="D52" s="45"/>
      <c r="E52" s="45"/>
      <c r="F52" s="45"/>
      <c r="G52" s="45"/>
      <c r="H52" s="45"/>
      <c r="I52" s="45"/>
      <c r="J52" s="19"/>
      <c r="K52" s="19"/>
      <c r="L52" s="19"/>
      <c r="M52" s="19"/>
      <c r="N52" s="19"/>
      <c r="O52" s="19"/>
      <c r="P52" s="19"/>
      <c r="Q52" s="14">
        <f t="shared" si="0"/>
        <v>0</v>
      </c>
    </row>
    <row r="53" spans="2:17" x14ac:dyDescent="0.25">
      <c r="B53" s="18">
        <f t="shared" si="2"/>
        <v>45</v>
      </c>
      <c r="C53" s="22"/>
      <c r="D53" s="46"/>
      <c r="E53" s="47"/>
      <c r="F53" s="47"/>
      <c r="G53" s="47"/>
      <c r="H53" s="47"/>
      <c r="I53" s="48"/>
      <c r="J53" s="3"/>
      <c r="K53" s="3"/>
      <c r="L53" s="3"/>
      <c r="M53" s="3"/>
      <c r="N53" s="3"/>
      <c r="O53" s="3"/>
      <c r="P53" s="3"/>
      <c r="Q53" s="14">
        <f t="shared" si="0"/>
        <v>0</v>
      </c>
    </row>
    <row r="54" spans="2:17" x14ac:dyDescent="0.25">
      <c r="C54" s="44"/>
      <c r="D54" s="44"/>
      <c r="E54" s="17"/>
      <c r="H54" s="58" t="s">
        <v>19</v>
      </c>
      <c r="I54" s="58"/>
      <c r="J54" s="23">
        <f>COUNTIF(J9:J53,"&gt;=70")</f>
        <v>32</v>
      </c>
      <c r="K54" s="23">
        <f t="shared" ref="K54:P54" si="3">COUNTIF(K9:K53,"&gt;=70")</f>
        <v>29</v>
      </c>
      <c r="L54" s="23">
        <f t="shared" si="3"/>
        <v>0</v>
      </c>
      <c r="M54" s="23">
        <f t="shared" si="3"/>
        <v>0</v>
      </c>
      <c r="N54" s="23">
        <f t="shared" si="3"/>
        <v>0</v>
      </c>
      <c r="O54" s="23">
        <f t="shared" si="3"/>
        <v>0</v>
      </c>
      <c r="P54" s="23">
        <f t="shared" si="3"/>
        <v>0</v>
      </c>
      <c r="Q54" s="27">
        <f t="shared" ref="Q54" si="4">COUNTIF(Q9:Q48,"&gt;=70")</f>
        <v>0</v>
      </c>
    </row>
    <row r="55" spans="2:17" x14ac:dyDescent="0.25">
      <c r="C55" s="44"/>
      <c r="D55" s="44"/>
      <c r="E55" s="21"/>
      <c r="H55" s="59" t="s">
        <v>20</v>
      </c>
      <c r="I55" s="59"/>
      <c r="J55" s="24">
        <f>COUNTIF(J9:J53,"&lt;70")</f>
        <v>0</v>
      </c>
      <c r="K55" s="24">
        <f t="shared" ref="K55:Q55" si="5">COUNTIF(K9:K53,"&lt;70")</f>
        <v>3</v>
      </c>
      <c r="L55" s="24">
        <f t="shared" si="5"/>
        <v>0</v>
      </c>
      <c r="M55" s="24">
        <f t="shared" si="5"/>
        <v>0</v>
      </c>
      <c r="N55" s="24">
        <f t="shared" si="5"/>
        <v>0</v>
      </c>
      <c r="O55" s="24">
        <f t="shared" si="5"/>
        <v>36</v>
      </c>
      <c r="P55" s="24">
        <f t="shared" si="5"/>
        <v>36</v>
      </c>
      <c r="Q55" s="24">
        <f t="shared" si="5"/>
        <v>45</v>
      </c>
    </row>
    <row r="56" spans="2:17" x14ac:dyDescent="0.25">
      <c r="C56" s="44"/>
      <c r="D56" s="44"/>
      <c r="E56" s="44"/>
      <c r="H56" s="59" t="s">
        <v>21</v>
      </c>
      <c r="I56" s="59"/>
      <c r="J56" s="24">
        <f>COUNT(J9:J53)</f>
        <v>32</v>
      </c>
      <c r="K56" s="24">
        <f t="shared" ref="K56:Q56" si="6">COUNT(K9:K53)</f>
        <v>32</v>
      </c>
      <c r="L56" s="24">
        <f t="shared" si="6"/>
        <v>0</v>
      </c>
      <c r="M56" s="24">
        <f t="shared" si="6"/>
        <v>0</v>
      </c>
      <c r="N56" s="24">
        <f t="shared" si="6"/>
        <v>0</v>
      </c>
      <c r="O56" s="24">
        <f t="shared" si="6"/>
        <v>36</v>
      </c>
      <c r="P56" s="24">
        <f t="shared" si="6"/>
        <v>36</v>
      </c>
      <c r="Q56" s="24">
        <f t="shared" si="6"/>
        <v>45</v>
      </c>
    </row>
    <row r="57" spans="2:17" x14ac:dyDescent="0.25">
      <c r="C57" s="44"/>
      <c r="D57" s="44"/>
      <c r="E57" s="17"/>
      <c r="F57" s="12"/>
      <c r="H57" s="60" t="s">
        <v>16</v>
      </c>
      <c r="I57" s="60"/>
      <c r="J57" s="25">
        <f>J54/J56</f>
        <v>1</v>
      </c>
      <c r="K57" s="26">
        <f t="shared" ref="K57:Q57" si="7">K54/K56</f>
        <v>0.90625</v>
      </c>
      <c r="L57" s="26" t="e">
        <f t="shared" si="7"/>
        <v>#DIV/0!</v>
      </c>
      <c r="M57" s="26" t="e">
        <f t="shared" si="7"/>
        <v>#DIV/0!</v>
      </c>
      <c r="N57" s="26" t="e">
        <f t="shared" si="7"/>
        <v>#DIV/0!</v>
      </c>
      <c r="O57" s="26">
        <f t="shared" si="7"/>
        <v>0</v>
      </c>
      <c r="P57" s="26">
        <f t="shared" si="7"/>
        <v>0</v>
      </c>
      <c r="Q57" s="26">
        <f t="shared" si="7"/>
        <v>0</v>
      </c>
    </row>
    <row r="58" spans="2:17" x14ac:dyDescent="0.25">
      <c r="C58" s="44"/>
      <c r="D58" s="44"/>
      <c r="E58" s="17"/>
      <c r="F58" s="12"/>
      <c r="H58" s="60" t="s">
        <v>17</v>
      </c>
      <c r="I58" s="60"/>
      <c r="J58" s="25">
        <f>J55/J56</f>
        <v>0</v>
      </c>
      <c r="K58" s="25">
        <f t="shared" ref="K58:Q58" si="8">K55/K56</f>
        <v>9.375E-2</v>
      </c>
      <c r="L58" s="26" t="e">
        <f t="shared" si="8"/>
        <v>#DIV/0!</v>
      </c>
      <c r="M58" s="26" t="e">
        <f t="shared" si="8"/>
        <v>#DIV/0!</v>
      </c>
      <c r="N58" s="26" t="e">
        <f t="shared" si="8"/>
        <v>#DIV/0!</v>
      </c>
      <c r="O58" s="26">
        <f t="shared" si="8"/>
        <v>1</v>
      </c>
      <c r="P58" s="26">
        <f t="shared" si="8"/>
        <v>1</v>
      </c>
      <c r="Q58" s="26">
        <f t="shared" si="8"/>
        <v>1</v>
      </c>
    </row>
    <row r="59" spans="2:17" x14ac:dyDescent="0.25">
      <c r="C59" s="44"/>
      <c r="D59" s="44"/>
      <c r="E59" s="21"/>
      <c r="F59" s="12"/>
    </row>
    <row r="60" spans="2:17" x14ac:dyDescent="0.25">
      <c r="C60" s="17"/>
      <c r="D60" s="17"/>
      <c r="E60" s="21"/>
      <c r="F60" s="12"/>
    </row>
    <row r="61" spans="2:17" x14ac:dyDescent="0.25">
      <c r="J61" s="61"/>
      <c r="K61" s="61"/>
      <c r="L61" s="61"/>
      <c r="M61" s="61"/>
      <c r="N61" s="61"/>
      <c r="O61" s="61"/>
      <c r="P61" s="61"/>
    </row>
    <row r="62" spans="2:17" x14ac:dyDescent="0.25">
      <c r="J62" s="54" t="s">
        <v>18</v>
      </c>
      <c r="K62" s="54"/>
      <c r="L62" s="54"/>
      <c r="M62" s="54"/>
      <c r="N62" s="54"/>
      <c r="O62" s="54"/>
      <c r="P62" s="54"/>
    </row>
  </sheetData>
  <mergeCells count="67">
    <mergeCell ref="D13:I13"/>
    <mergeCell ref="B2:P2"/>
    <mergeCell ref="C3:P3"/>
    <mergeCell ref="D4:G4"/>
    <mergeCell ref="J4:K4"/>
    <mergeCell ref="N4:O4"/>
    <mergeCell ref="D6:G6"/>
    <mergeCell ref="I6:J6"/>
    <mergeCell ref="K6:P6"/>
    <mergeCell ref="D8:I8"/>
    <mergeCell ref="D9:I9"/>
    <mergeCell ref="D10:I10"/>
    <mergeCell ref="D11:I11"/>
    <mergeCell ref="D12:I12"/>
    <mergeCell ref="D25:I25"/>
    <mergeCell ref="D14:I14"/>
    <mergeCell ref="D15:I15"/>
    <mergeCell ref="D16:I16"/>
    <mergeCell ref="D17:I17"/>
    <mergeCell ref="D18:I18"/>
    <mergeCell ref="D19:I19"/>
    <mergeCell ref="D20:I20"/>
    <mergeCell ref="D21:I21"/>
    <mergeCell ref="D22:I22"/>
    <mergeCell ref="D23:I23"/>
    <mergeCell ref="D24:I24"/>
    <mergeCell ref="D37:I37"/>
    <mergeCell ref="D26:I26"/>
    <mergeCell ref="D27:I27"/>
    <mergeCell ref="D28:I28"/>
    <mergeCell ref="D29:I29"/>
    <mergeCell ref="D30:I30"/>
    <mergeCell ref="D31:I31"/>
    <mergeCell ref="D32:I32"/>
    <mergeCell ref="D33:I33"/>
    <mergeCell ref="D34:I34"/>
    <mergeCell ref="D35:I35"/>
    <mergeCell ref="D36:I36"/>
    <mergeCell ref="D49:I49"/>
    <mergeCell ref="D38:I38"/>
    <mergeCell ref="D39:I39"/>
    <mergeCell ref="D40:I40"/>
    <mergeCell ref="D41:I41"/>
    <mergeCell ref="D42:I42"/>
    <mergeCell ref="D43:I43"/>
    <mergeCell ref="D44:I44"/>
    <mergeCell ref="D45:I45"/>
    <mergeCell ref="D46:I46"/>
    <mergeCell ref="D47:I47"/>
    <mergeCell ref="D48:I48"/>
    <mergeCell ref="D50:I50"/>
    <mergeCell ref="D51:I51"/>
    <mergeCell ref="D52:I52"/>
    <mergeCell ref="D53:I53"/>
    <mergeCell ref="C54:D54"/>
    <mergeCell ref="H54:I54"/>
    <mergeCell ref="C55:D55"/>
    <mergeCell ref="H55:I55"/>
    <mergeCell ref="C56:E56"/>
    <mergeCell ref="H56:I56"/>
    <mergeCell ref="C57:D57"/>
    <mergeCell ref="H57:I57"/>
    <mergeCell ref="C58:D58"/>
    <mergeCell ref="H58:I58"/>
    <mergeCell ref="C59:D59"/>
    <mergeCell ref="J61:P61"/>
    <mergeCell ref="J62:P62"/>
  </mergeCells>
  <pageMargins left="0.23622047244094491" right="0.23622047244094491" top="0.74803149606299213" bottom="0.74803149606299213" header="0.31496062992125984" footer="0.31496062992125984"/>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R62"/>
  <sheetViews>
    <sheetView topLeftCell="A3" zoomScale="84" zoomScaleNormal="84" workbookViewId="0">
      <selection activeCell="K24" sqref="K24"/>
    </sheetView>
  </sheetViews>
  <sheetFormatPr baseColWidth="10" defaultRowHeight="15" x14ac:dyDescent="0.25"/>
  <cols>
    <col min="1" max="1" width="1.28515625" customWidth="1"/>
    <col min="2" max="2" width="5" customWidth="1"/>
    <col min="3" max="3" width="10.85546875" customWidth="1"/>
    <col min="4" max="9" width="7.7109375" customWidth="1"/>
    <col min="10" max="10" width="7.140625" customWidth="1"/>
    <col min="11" max="12" width="5.7109375" customWidth="1"/>
    <col min="13" max="13" width="6.42578125" customWidth="1"/>
    <col min="14" max="16" width="5.7109375" customWidth="1"/>
    <col min="17" max="17" width="8.7109375" customWidth="1"/>
    <col min="18" max="19" width="5.7109375" customWidth="1"/>
  </cols>
  <sheetData>
    <row r="2" spans="2:18" ht="15.75" x14ac:dyDescent="0.25">
      <c r="B2" s="49" t="s">
        <v>9</v>
      </c>
      <c r="C2" s="49"/>
      <c r="D2" s="49"/>
      <c r="E2" s="49"/>
      <c r="F2" s="49"/>
      <c r="G2" s="49"/>
      <c r="H2" s="49"/>
      <c r="I2" s="49"/>
      <c r="J2" s="49"/>
      <c r="K2" s="49"/>
      <c r="L2" s="49"/>
      <c r="M2" s="49"/>
      <c r="N2" s="49"/>
      <c r="O2" s="49"/>
      <c r="P2" s="49"/>
      <c r="Q2" s="2"/>
      <c r="R2" s="2"/>
    </row>
    <row r="3" spans="2:18" x14ac:dyDescent="0.25">
      <c r="C3" s="57" t="s">
        <v>8</v>
      </c>
      <c r="D3" s="57"/>
      <c r="E3" s="57"/>
      <c r="F3" s="57"/>
      <c r="G3" s="57"/>
      <c r="H3" s="57"/>
      <c r="I3" s="57"/>
      <c r="J3" s="57"/>
      <c r="K3" s="57"/>
      <c r="L3" s="57"/>
      <c r="M3" s="57"/>
      <c r="N3" s="57"/>
      <c r="O3" s="57"/>
      <c r="P3" s="57"/>
      <c r="Q3" s="20"/>
      <c r="R3" s="20"/>
    </row>
    <row r="4" spans="2:18" x14ac:dyDescent="0.25">
      <c r="C4" t="s">
        <v>0</v>
      </c>
      <c r="D4" s="62" t="s">
        <v>24</v>
      </c>
      <c r="E4" s="62"/>
      <c r="F4" s="62"/>
      <c r="G4" s="62"/>
      <c r="I4" t="s">
        <v>1</v>
      </c>
      <c r="J4" s="50" t="s">
        <v>266</v>
      </c>
      <c r="K4" s="50"/>
      <c r="M4" t="s">
        <v>2</v>
      </c>
      <c r="N4" s="51" t="s">
        <v>267</v>
      </c>
      <c r="O4" s="51"/>
    </row>
    <row r="5" spans="2:18" ht="6.75" customHeight="1" x14ac:dyDescent="0.25">
      <c r="D5" s="6"/>
      <c r="E5" s="6"/>
      <c r="F5" s="6"/>
      <c r="G5" s="6"/>
    </row>
    <row r="6" spans="2:18" x14ac:dyDescent="0.25">
      <c r="C6" t="s">
        <v>3</v>
      </c>
      <c r="D6" s="50" t="s">
        <v>264</v>
      </c>
      <c r="E6" s="50"/>
      <c r="F6" s="50"/>
      <c r="G6" s="50"/>
      <c r="I6" s="55" t="s">
        <v>22</v>
      </c>
      <c r="J6" s="55"/>
      <c r="K6" s="56" t="s">
        <v>25</v>
      </c>
      <c r="L6" s="56"/>
      <c r="M6" s="56"/>
      <c r="N6" s="56"/>
      <c r="O6" s="56"/>
      <c r="P6" s="56"/>
    </row>
    <row r="7" spans="2:18" ht="11.25" customHeight="1" x14ac:dyDescent="0.25"/>
    <row r="8" spans="2:18" x14ac:dyDescent="0.25">
      <c r="B8" s="3" t="s">
        <v>4</v>
      </c>
      <c r="C8" s="3" t="s">
        <v>6</v>
      </c>
      <c r="D8" s="52" t="s">
        <v>5</v>
      </c>
      <c r="E8" s="52"/>
      <c r="F8" s="52"/>
      <c r="G8" s="52"/>
      <c r="H8" s="52"/>
      <c r="I8" s="52"/>
      <c r="J8" s="19" t="s">
        <v>7</v>
      </c>
      <c r="K8" s="19" t="s">
        <v>10</v>
      </c>
      <c r="L8" s="19" t="s">
        <v>11</v>
      </c>
      <c r="M8" s="19" t="s">
        <v>12</v>
      </c>
      <c r="N8" s="19" t="s">
        <v>13</v>
      </c>
      <c r="O8" s="19" t="s">
        <v>14</v>
      </c>
      <c r="P8" s="19" t="s">
        <v>15</v>
      </c>
      <c r="Q8" s="13" t="s">
        <v>23</v>
      </c>
    </row>
    <row r="9" spans="2:18" x14ac:dyDescent="0.25">
      <c r="B9" s="18">
        <v>1</v>
      </c>
      <c r="C9" s="39" t="s">
        <v>176</v>
      </c>
      <c r="D9" s="43" t="s">
        <v>81</v>
      </c>
      <c r="E9" s="43"/>
      <c r="F9" s="43"/>
      <c r="G9" s="43"/>
      <c r="H9" s="43"/>
      <c r="I9" s="43"/>
      <c r="J9" s="19">
        <v>90</v>
      </c>
      <c r="K9" s="19">
        <v>80</v>
      </c>
      <c r="L9" s="19"/>
      <c r="M9" s="19"/>
      <c r="N9" s="19"/>
      <c r="O9" s="19">
        <v>0</v>
      </c>
      <c r="P9" s="19">
        <v>0</v>
      </c>
      <c r="Q9" s="14">
        <f>SUM(J9:P9)/7</f>
        <v>24.285714285714285</v>
      </c>
    </row>
    <row r="10" spans="2:18" x14ac:dyDescent="0.25">
      <c r="B10" s="18">
        <f>B9+1</f>
        <v>2</v>
      </c>
      <c r="C10" s="39" t="s">
        <v>177</v>
      </c>
      <c r="D10" s="43" t="s">
        <v>82</v>
      </c>
      <c r="E10" s="43"/>
      <c r="F10" s="43"/>
      <c r="G10" s="43"/>
      <c r="H10" s="43"/>
      <c r="I10" s="43"/>
      <c r="J10" s="19">
        <v>90</v>
      </c>
      <c r="K10" s="19">
        <v>80</v>
      </c>
      <c r="L10" s="19"/>
      <c r="M10" s="19"/>
      <c r="N10" s="19"/>
      <c r="O10" s="19">
        <v>0</v>
      </c>
      <c r="P10" s="19">
        <v>0</v>
      </c>
      <c r="Q10" s="14">
        <f t="shared" ref="Q10:Q48" si="0">SUM(J10:P10)/7</f>
        <v>24.285714285714285</v>
      </c>
    </row>
    <row r="11" spans="2:18" x14ac:dyDescent="0.25">
      <c r="B11" s="18">
        <f t="shared" ref="B11:B53" si="1">B10+1</f>
        <v>3</v>
      </c>
      <c r="C11" s="39" t="s">
        <v>178</v>
      </c>
      <c r="D11" s="43" t="s">
        <v>83</v>
      </c>
      <c r="E11" s="43"/>
      <c r="F11" s="43"/>
      <c r="G11" s="43"/>
      <c r="H11" s="43"/>
      <c r="I11" s="43"/>
      <c r="J11" s="19">
        <v>80</v>
      </c>
      <c r="K11" s="19">
        <v>50</v>
      </c>
      <c r="L11" s="19"/>
      <c r="M11" s="19"/>
      <c r="N11" s="19"/>
      <c r="O11" s="19">
        <v>0</v>
      </c>
      <c r="P11" s="19">
        <v>0</v>
      </c>
      <c r="Q11" s="14">
        <f t="shared" si="0"/>
        <v>18.571428571428573</v>
      </c>
    </row>
    <row r="12" spans="2:18" x14ac:dyDescent="0.25">
      <c r="B12" s="18">
        <f t="shared" si="1"/>
        <v>4</v>
      </c>
      <c r="C12" s="39" t="s">
        <v>179</v>
      </c>
      <c r="D12" s="43" t="s">
        <v>84</v>
      </c>
      <c r="E12" s="43"/>
      <c r="F12" s="43"/>
      <c r="G12" s="43"/>
      <c r="H12" s="43"/>
      <c r="I12" s="43"/>
      <c r="J12" s="19">
        <v>80</v>
      </c>
      <c r="K12" s="19">
        <v>50</v>
      </c>
      <c r="L12" s="19"/>
      <c r="M12" s="19"/>
      <c r="N12" s="19"/>
      <c r="O12" s="19">
        <v>0</v>
      </c>
      <c r="P12" s="19">
        <v>0</v>
      </c>
      <c r="Q12" s="14">
        <f t="shared" si="0"/>
        <v>18.571428571428573</v>
      </c>
    </row>
    <row r="13" spans="2:18" x14ac:dyDescent="0.25">
      <c r="B13" s="18">
        <f t="shared" si="1"/>
        <v>5</v>
      </c>
      <c r="C13" s="39" t="s">
        <v>180</v>
      </c>
      <c r="D13" s="43" t="s">
        <v>85</v>
      </c>
      <c r="E13" s="43"/>
      <c r="F13" s="43"/>
      <c r="G13" s="43"/>
      <c r="H13" s="43"/>
      <c r="I13" s="43"/>
      <c r="J13" s="19">
        <v>80</v>
      </c>
      <c r="K13" s="19">
        <v>100</v>
      </c>
      <c r="L13" s="19"/>
      <c r="M13" s="19"/>
      <c r="N13" s="19"/>
      <c r="O13" s="19">
        <v>0</v>
      </c>
      <c r="P13" s="19">
        <v>0</v>
      </c>
      <c r="Q13" s="14">
        <f t="shared" si="0"/>
        <v>25.714285714285715</v>
      </c>
    </row>
    <row r="14" spans="2:18" x14ac:dyDescent="0.25">
      <c r="B14" s="18">
        <f t="shared" si="1"/>
        <v>6</v>
      </c>
      <c r="C14" s="39" t="s">
        <v>181</v>
      </c>
      <c r="D14" s="43" t="s">
        <v>86</v>
      </c>
      <c r="E14" s="43"/>
      <c r="F14" s="43"/>
      <c r="G14" s="43"/>
      <c r="H14" s="43"/>
      <c r="I14" s="43"/>
      <c r="J14" s="19">
        <v>80</v>
      </c>
      <c r="K14" s="19">
        <v>80</v>
      </c>
      <c r="L14" s="19"/>
      <c r="M14" s="19"/>
      <c r="N14" s="19"/>
      <c r="O14" s="19">
        <v>0</v>
      </c>
      <c r="P14" s="19">
        <v>0</v>
      </c>
      <c r="Q14" s="14">
        <f t="shared" si="0"/>
        <v>22.857142857142858</v>
      </c>
    </row>
    <row r="15" spans="2:18" x14ac:dyDescent="0.25">
      <c r="B15" s="18">
        <f t="shared" si="1"/>
        <v>7</v>
      </c>
      <c r="C15" s="39" t="s">
        <v>182</v>
      </c>
      <c r="D15" s="43" t="s">
        <v>87</v>
      </c>
      <c r="E15" s="43"/>
      <c r="F15" s="43"/>
      <c r="G15" s="43"/>
      <c r="H15" s="43"/>
      <c r="I15" s="43"/>
      <c r="J15" s="19">
        <v>90</v>
      </c>
      <c r="K15" s="19">
        <v>100</v>
      </c>
      <c r="L15" s="19"/>
      <c r="M15" s="19"/>
      <c r="N15" s="19"/>
      <c r="O15" s="19">
        <v>0</v>
      </c>
      <c r="P15" s="19">
        <v>0</v>
      </c>
      <c r="Q15" s="14">
        <f t="shared" si="0"/>
        <v>27.142857142857142</v>
      </c>
    </row>
    <row r="16" spans="2:18" x14ac:dyDescent="0.25">
      <c r="B16" s="18">
        <f t="shared" si="1"/>
        <v>8</v>
      </c>
      <c r="C16" s="39" t="s">
        <v>183</v>
      </c>
      <c r="D16" s="43" t="s">
        <v>88</v>
      </c>
      <c r="E16" s="43"/>
      <c r="F16" s="43"/>
      <c r="G16" s="43"/>
      <c r="H16" s="43"/>
      <c r="I16" s="43"/>
      <c r="J16" s="19">
        <v>100</v>
      </c>
      <c r="K16" s="19">
        <v>100</v>
      </c>
      <c r="L16" s="19"/>
      <c r="M16" s="19"/>
      <c r="N16" s="19"/>
      <c r="O16" s="19">
        <v>0</v>
      </c>
      <c r="P16" s="19">
        <v>0</v>
      </c>
      <c r="Q16" s="14">
        <f t="shared" si="0"/>
        <v>28.571428571428573</v>
      </c>
    </row>
    <row r="17" spans="2:17" x14ac:dyDescent="0.25">
      <c r="B17" s="18">
        <f t="shared" si="1"/>
        <v>9</v>
      </c>
      <c r="C17" s="39" t="s">
        <v>184</v>
      </c>
      <c r="D17" s="43" t="s">
        <v>89</v>
      </c>
      <c r="E17" s="43"/>
      <c r="F17" s="43"/>
      <c r="G17" s="43"/>
      <c r="H17" s="43"/>
      <c r="I17" s="43"/>
      <c r="J17" s="19">
        <v>90</v>
      </c>
      <c r="K17" s="19">
        <v>100</v>
      </c>
      <c r="L17" s="19"/>
      <c r="M17" s="19"/>
      <c r="N17" s="19"/>
      <c r="O17" s="19">
        <v>0</v>
      </c>
      <c r="P17" s="19">
        <v>0</v>
      </c>
      <c r="Q17" s="14">
        <f t="shared" si="0"/>
        <v>27.142857142857142</v>
      </c>
    </row>
    <row r="18" spans="2:17" x14ac:dyDescent="0.25">
      <c r="B18" s="18">
        <f t="shared" si="1"/>
        <v>10</v>
      </c>
      <c r="C18" s="39" t="s">
        <v>185</v>
      </c>
      <c r="D18" s="43" t="s">
        <v>90</v>
      </c>
      <c r="E18" s="43"/>
      <c r="F18" s="43"/>
      <c r="G18" s="43"/>
      <c r="H18" s="43"/>
      <c r="I18" s="43"/>
      <c r="J18" s="19">
        <v>100</v>
      </c>
      <c r="K18" s="19">
        <v>80</v>
      </c>
      <c r="L18" s="19"/>
      <c r="M18" s="19"/>
      <c r="N18" s="19"/>
      <c r="O18" s="19">
        <v>0</v>
      </c>
      <c r="P18" s="19">
        <v>0</v>
      </c>
      <c r="Q18" s="14">
        <f t="shared" si="0"/>
        <v>25.714285714285715</v>
      </c>
    </row>
    <row r="19" spans="2:17" x14ac:dyDescent="0.25">
      <c r="B19" s="18">
        <f t="shared" si="1"/>
        <v>11</v>
      </c>
      <c r="C19" s="39" t="s">
        <v>186</v>
      </c>
      <c r="D19" s="43" t="s">
        <v>91</v>
      </c>
      <c r="E19" s="43"/>
      <c r="F19" s="43"/>
      <c r="G19" s="43"/>
      <c r="H19" s="43"/>
      <c r="I19" s="43"/>
      <c r="J19" s="19">
        <v>80</v>
      </c>
      <c r="K19" s="19">
        <v>50</v>
      </c>
      <c r="L19" s="19"/>
      <c r="M19" s="19"/>
      <c r="N19" s="19"/>
      <c r="O19" s="19">
        <v>0</v>
      </c>
      <c r="P19" s="19">
        <v>0</v>
      </c>
      <c r="Q19" s="14">
        <f t="shared" si="0"/>
        <v>18.571428571428573</v>
      </c>
    </row>
    <row r="20" spans="2:17" x14ac:dyDescent="0.25">
      <c r="B20" s="18">
        <f t="shared" si="1"/>
        <v>12</v>
      </c>
      <c r="C20" s="39" t="s">
        <v>187</v>
      </c>
      <c r="D20" s="43" t="s">
        <v>92</v>
      </c>
      <c r="E20" s="43"/>
      <c r="F20" s="43"/>
      <c r="G20" s="43"/>
      <c r="H20" s="43"/>
      <c r="I20" s="43"/>
      <c r="J20" s="19">
        <v>80</v>
      </c>
      <c r="K20" s="19">
        <v>50</v>
      </c>
      <c r="L20" s="19"/>
      <c r="M20" s="19"/>
      <c r="N20" s="19"/>
      <c r="O20" s="19">
        <v>0</v>
      </c>
      <c r="P20" s="19">
        <v>0</v>
      </c>
      <c r="Q20" s="14">
        <f t="shared" si="0"/>
        <v>18.571428571428573</v>
      </c>
    </row>
    <row r="21" spans="2:17" x14ac:dyDescent="0.25">
      <c r="B21" s="18">
        <f t="shared" si="1"/>
        <v>13</v>
      </c>
      <c r="C21" s="39" t="s">
        <v>188</v>
      </c>
      <c r="D21" s="43" t="s">
        <v>93</v>
      </c>
      <c r="E21" s="43"/>
      <c r="F21" s="43"/>
      <c r="G21" s="43"/>
      <c r="H21" s="43"/>
      <c r="I21" s="43"/>
      <c r="J21" s="19">
        <v>80</v>
      </c>
      <c r="K21" s="19">
        <v>80</v>
      </c>
      <c r="L21" s="19"/>
      <c r="M21" s="19"/>
      <c r="N21" s="19"/>
      <c r="O21" s="19">
        <v>0</v>
      </c>
      <c r="P21" s="19">
        <v>0</v>
      </c>
      <c r="Q21" s="14">
        <f t="shared" si="0"/>
        <v>22.857142857142858</v>
      </c>
    </row>
    <row r="22" spans="2:17" x14ac:dyDescent="0.25">
      <c r="B22" s="18">
        <f t="shared" si="1"/>
        <v>14</v>
      </c>
      <c r="C22" s="39" t="s">
        <v>189</v>
      </c>
      <c r="D22" s="43" t="s">
        <v>94</v>
      </c>
      <c r="E22" s="43"/>
      <c r="F22" s="43"/>
      <c r="G22" s="43"/>
      <c r="H22" s="43"/>
      <c r="I22" s="43"/>
      <c r="J22" s="19">
        <v>90</v>
      </c>
      <c r="K22" s="19">
        <v>100</v>
      </c>
      <c r="L22" s="19"/>
      <c r="M22" s="19"/>
      <c r="N22" s="19"/>
      <c r="O22" s="19">
        <v>0</v>
      </c>
      <c r="P22" s="19">
        <v>0</v>
      </c>
      <c r="Q22" s="14">
        <f t="shared" si="0"/>
        <v>27.142857142857142</v>
      </c>
    </row>
    <row r="23" spans="2:17" x14ac:dyDescent="0.25">
      <c r="B23" s="18">
        <f t="shared" si="1"/>
        <v>15</v>
      </c>
      <c r="C23" s="39" t="s">
        <v>190</v>
      </c>
      <c r="D23" s="43" t="s">
        <v>95</v>
      </c>
      <c r="E23" s="43"/>
      <c r="F23" s="43"/>
      <c r="G23" s="43"/>
      <c r="H23" s="43"/>
      <c r="I23" s="43"/>
      <c r="J23" s="19">
        <v>90</v>
      </c>
      <c r="K23" s="19">
        <v>100</v>
      </c>
      <c r="L23" s="19"/>
      <c r="M23" s="19"/>
      <c r="N23" s="19"/>
      <c r="O23" s="19">
        <v>0</v>
      </c>
      <c r="P23" s="19">
        <v>0</v>
      </c>
      <c r="Q23" s="14">
        <f t="shared" si="0"/>
        <v>27.142857142857142</v>
      </c>
    </row>
    <row r="24" spans="2:17" x14ac:dyDescent="0.25">
      <c r="B24" s="18">
        <f t="shared" si="1"/>
        <v>16</v>
      </c>
      <c r="C24" s="39" t="s">
        <v>191</v>
      </c>
      <c r="D24" s="43" t="s">
        <v>96</v>
      </c>
      <c r="E24" s="43"/>
      <c r="F24" s="43"/>
      <c r="G24" s="43"/>
      <c r="H24" s="43"/>
      <c r="I24" s="43"/>
      <c r="J24" s="19">
        <v>80</v>
      </c>
      <c r="K24" s="19">
        <v>80</v>
      </c>
      <c r="L24" s="19"/>
      <c r="M24" s="30"/>
      <c r="N24" s="30"/>
      <c r="O24" s="19">
        <v>0</v>
      </c>
      <c r="P24" s="19">
        <v>0</v>
      </c>
      <c r="Q24" s="14">
        <f t="shared" si="0"/>
        <v>22.857142857142858</v>
      </c>
    </row>
    <row r="25" spans="2:17" x14ac:dyDescent="0.25">
      <c r="B25" s="18">
        <f t="shared" si="1"/>
        <v>17</v>
      </c>
      <c r="C25" s="39" t="s">
        <v>192</v>
      </c>
      <c r="D25" s="43" t="s">
        <v>97</v>
      </c>
      <c r="E25" s="43"/>
      <c r="F25" s="43"/>
      <c r="G25" s="43"/>
      <c r="H25" s="43"/>
      <c r="I25" s="43"/>
      <c r="J25" s="19">
        <v>80</v>
      </c>
      <c r="K25" s="19">
        <v>80</v>
      </c>
      <c r="L25" s="19"/>
      <c r="M25" s="30"/>
      <c r="N25" s="30"/>
      <c r="O25" s="19">
        <v>0</v>
      </c>
      <c r="P25" s="19">
        <v>0</v>
      </c>
      <c r="Q25" s="14">
        <f t="shared" si="0"/>
        <v>22.857142857142858</v>
      </c>
    </row>
    <row r="26" spans="2:17" x14ac:dyDescent="0.25">
      <c r="B26" s="18">
        <f t="shared" si="1"/>
        <v>18</v>
      </c>
      <c r="C26" s="39" t="s">
        <v>193</v>
      </c>
      <c r="D26" s="43" t="s">
        <v>98</v>
      </c>
      <c r="E26" s="43"/>
      <c r="F26" s="43"/>
      <c r="G26" s="43"/>
      <c r="H26" s="43"/>
      <c r="I26" s="43"/>
      <c r="J26" s="19">
        <v>80</v>
      </c>
      <c r="K26" s="19">
        <v>100</v>
      </c>
      <c r="L26" s="19"/>
      <c r="M26" s="19"/>
      <c r="N26" s="19"/>
      <c r="O26" s="19">
        <v>0</v>
      </c>
      <c r="P26" s="19">
        <v>0</v>
      </c>
      <c r="Q26" s="14">
        <f t="shared" si="0"/>
        <v>25.714285714285715</v>
      </c>
    </row>
    <row r="27" spans="2:17" x14ac:dyDescent="0.25">
      <c r="B27" s="18">
        <f t="shared" si="1"/>
        <v>19</v>
      </c>
      <c r="C27" s="39" t="s">
        <v>194</v>
      </c>
      <c r="D27" s="43" t="s">
        <v>99</v>
      </c>
      <c r="E27" s="43"/>
      <c r="F27" s="43"/>
      <c r="G27" s="43"/>
      <c r="H27" s="43"/>
      <c r="I27" s="43"/>
      <c r="J27" s="19">
        <v>90</v>
      </c>
      <c r="K27" s="19">
        <v>100</v>
      </c>
      <c r="L27" s="19"/>
      <c r="M27" s="19"/>
      <c r="N27" s="19"/>
      <c r="O27" s="19">
        <v>0</v>
      </c>
      <c r="P27" s="19">
        <v>0</v>
      </c>
      <c r="Q27" s="14">
        <f t="shared" si="0"/>
        <v>27.142857142857142</v>
      </c>
    </row>
    <row r="28" spans="2:17" ht="15.75" thickBot="1" x14ac:dyDescent="0.3">
      <c r="B28" s="18">
        <f t="shared" si="1"/>
        <v>20</v>
      </c>
      <c r="C28" s="29"/>
      <c r="D28" s="43"/>
      <c r="E28" s="43"/>
      <c r="F28" s="43"/>
      <c r="G28" s="43"/>
      <c r="H28" s="43"/>
      <c r="I28" s="43"/>
      <c r="J28" s="19"/>
      <c r="K28" s="19"/>
      <c r="L28" s="19"/>
      <c r="M28" s="19"/>
      <c r="N28" s="19"/>
      <c r="O28" s="19">
        <v>0</v>
      </c>
      <c r="P28" s="19">
        <v>0</v>
      </c>
      <c r="Q28" s="14">
        <f t="shared" si="0"/>
        <v>0</v>
      </c>
    </row>
    <row r="29" spans="2:17" ht="15.75" thickBot="1" x14ac:dyDescent="0.3">
      <c r="B29" s="18">
        <f t="shared" si="1"/>
        <v>21</v>
      </c>
      <c r="C29" s="29"/>
      <c r="D29" s="43"/>
      <c r="E29" s="43"/>
      <c r="F29" s="43"/>
      <c r="G29" s="43"/>
      <c r="H29" s="43"/>
      <c r="I29" s="43"/>
      <c r="J29" s="19"/>
      <c r="K29" s="19"/>
      <c r="L29" s="19"/>
      <c r="M29" s="19"/>
      <c r="N29" s="19"/>
      <c r="O29" s="19">
        <v>0</v>
      </c>
      <c r="P29" s="19">
        <v>0</v>
      </c>
      <c r="Q29" s="14">
        <f t="shared" si="0"/>
        <v>0</v>
      </c>
    </row>
    <row r="30" spans="2:17" ht="15.75" thickBot="1" x14ac:dyDescent="0.3">
      <c r="B30" s="18">
        <f t="shared" si="1"/>
        <v>22</v>
      </c>
      <c r="C30" s="29"/>
      <c r="D30" s="43"/>
      <c r="E30" s="43"/>
      <c r="F30" s="43"/>
      <c r="G30" s="43"/>
      <c r="H30" s="43"/>
      <c r="I30" s="43"/>
      <c r="J30" s="19"/>
      <c r="K30" s="19"/>
      <c r="L30" s="19"/>
      <c r="M30" s="19"/>
      <c r="N30" s="19"/>
      <c r="O30" s="19">
        <v>0</v>
      </c>
      <c r="P30" s="19">
        <v>0</v>
      </c>
      <c r="Q30" s="14">
        <f t="shared" si="0"/>
        <v>0</v>
      </c>
    </row>
    <row r="31" spans="2:17" ht="15.75" thickBot="1" x14ac:dyDescent="0.3">
      <c r="B31" s="18">
        <f t="shared" si="1"/>
        <v>23</v>
      </c>
      <c r="C31" s="29"/>
      <c r="D31" s="43"/>
      <c r="E31" s="43"/>
      <c r="F31" s="43"/>
      <c r="G31" s="43"/>
      <c r="H31" s="43"/>
      <c r="I31" s="43"/>
      <c r="J31" s="19"/>
      <c r="K31" s="19"/>
      <c r="L31" s="19"/>
      <c r="M31" s="19"/>
      <c r="N31" s="19"/>
      <c r="O31" s="19">
        <v>0</v>
      </c>
      <c r="P31" s="19">
        <v>0</v>
      </c>
      <c r="Q31" s="14">
        <f t="shared" si="0"/>
        <v>0</v>
      </c>
    </row>
    <row r="32" spans="2:17" ht="15.75" thickBot="1" x14ac:dyDescent="0.3">
      <c r="B32" s="18">
        <f t="shared" si="1"/>
        <v>24</v>
      </c>
      <c r="C32" s="29"/>
      <c r="D32" s="43"/>
      <c r="E32" s="43"/>
      <c r="F32" s="43"/>
      <c r="G32" s="43"/>
      <c r="H32" s="43"/>
      <c r="I32" s="43"/>
      <c r="J32" s="19"/>
      <c r="K32" s="19"/>
      <c r="L32" s="19"/>
      <c r="M32" s="19"/>
      <c r="N32" s="19"/>
      <c r="O32" s="19">
        <v>0</v>
      </c>
      <c r="P32" s="19">
        <v>0</v>
      </c>
      <c r="Q32" s="14">
        <f t="shared" si="0"/>
        <v>0</v>
      </c>
    </row>
    <row r="33" spans="2:17" x14ac:dyDescent="0.25">
      <c r="B33" s="18">
        <f t="shared" si="1"/>
        <v>25</v>
      </c>
      <c r="C33" s="18"/>
      <c r="D33" s="45"/>
      <c r="E33" s="45"/>
      <c r="F33" s="45"/>
      <c r="G33" s="45"/>
      <c r="H33" s="45"/>
      <c r="I33" s="45"/>
      <c r="J33" s="19"/>
      <c r="K33" s="19"/>
      <c r="L33" s="19"/>
      <c r="M33" s="19"/>
      <c r="N33" s="19"/>
      <c r="O33" s="19"/>
      <c r="P33" s="19"/>
      <c r="Q33" s="14">
        <f t="shared" si="0"/>
        <v>0</v>
      </c>
    </row>
    <row r="34" spans="2:17" x14ac:dyDescent="0.25">
      <c r="B34" s="18">
        <f t="shared" si="1"/>
        <v>26</v>
      </c>
      <c r="C34" s="18"/>
      <c r="D34" s="45"/>
      <c r="E34" s="45"/>
      <c r="F34" s="45"/>
      <c r="G34" s="45"/>
      <c r="H34" s="45"/>
      <c r="I34" s="45"/>
      <c r="J34" s="19"/>
      <c r="K34" s="19"/>
      <c r="L34" s="19"/>
      <c r="M34" s="19"/>
      <c r="N34" s="19"/>
      <c r="O34" s="19"/>
      <c r="P34" s="19"/>
      <c r="Q34" s="14">
        <f t="shared" si="0"/>
        <v>0</v>
      </c>
    </row>
    <row r="35" spans="2:17" x14ac:dyDescent="0.25">
      <c r="B35" s="18">
        <f t="shared" si="1"/>
        <v>27</v>
      </c>
      <c r="C35" s="18"/>
      <c r="D35" s="45"/>
      <c r="E35" s="45"/>
      <c r="F35" s="45"/>
      <c r="G35" s="45"/>
      <c r="H35" s="45"/>
      <c r="I35" s="45"/>
      <c r="J35" s="19"/>
      <c r="K35" s="19"/>
      <c r="L35" s="19"/>
      <c r="M35" s="19"/>
      <c r="N35" s="19"/>
      <c r="O35" s="19"/>
      <c r="P35" s="19"/>
      <c r="Q35" s="14">
        <f t="shared" si="0"/>
        <v>0</v>
      </c>
    </row>
    <row r="36" spans="2:17" x14ac:dyDescent="0.25">
      <c r="B36" s="18">
        <f t="shared" si="1"/>
        <v>28</v>
      </c>
      <c r="C36" s="18"/>
      <c r="D36" s="45"/>
      <c r="E36" s="45"/>
      <c r="F36" s="45"/>
      <c r="G36" s="45"/>
      <c r="H36" s="45"/>
      <c r="I36" s="45"/>
      <c r="J36" s="19"/>
      <c r="K36" s="19"/>
      <c r="L36" s="19"/>
      <c r="M36" s="19"/>
      <c r="N36" s="19"/>
      <c r="O36" s="19"/>
      <c r="P36" s="19"/>
      <c r="Q36" s="14">
        <f t="shared" si="0"/>
        <v>0</v>
      </c>
    </row>
    <row r="37" spans="2:17" x14ac:dyDescent="0.25">
      <c r="B37" s="18">
        <f t="shared" si="1"/>
        <v>29</v>
      </c>
      <c r="C37" s="18"/>
      <c r="D37" s="45"/>
      <c r="E37" s="45"/>
      <c r="F37" s="45"/>
      <c r="G37" s="45"/>
      <c r="H37" s="45"/>
      <c r="I37" s="45"/>
      <c r="J37" s="19"/>
      <c r="K37" s="19"/>
      <c r="L37" s="19"/>
      <c r="M37" s="19"/>
      <c r="N37" s="19"/>
      <c r="O37" s="19"/>
      <c r="P37" s="19"/>
      <c r="Q37" s="14">
        <f t="shared" si="0"/>
        <v>0</v>
      </c>
    </row>
    <row r="38" spans="2:17" x14ac:dyDescent="0.25">
      <c r="B38" s="18">
        <f t="shared" si="1"/>
        <v>30</v>
      </c>
      <c r="C38" s="18"/>
      <c r="D38" s="45"/>
      <c r="E38" s="45"/>
      <c r="F38" s="45"/>
      <c r="G38" s="45"/>
      <c r="H38" s="45"/>
      <c r="I38" s="45"/>
      <c r="J38" s="19"/>
      <c r="K38" s="19"/>
      <c r="L38" s="19"/>
      <c r="M38" s="19"/>
      <c r="N38" s="19"/>
      <c r="O38" s="19"/>
      <c r="P38" s="19"/>
      <c r="Q38" s="14">
        <f t="shared" si="0"/>
        <v>0</v>
      </c>
    </row>
    <row r="39" spans="2:17" x14ac:dyDescent="0.25">
      <c r="B39" s="18">
        <f t="shared" si="1"/>
        <v>31</v>
      </c>
      <c r="C39" s="18"/>
      <c r="D39" s="45"/>
      <c r="E39" s="45"/>
      <c r="F39" s="45"/>
      <c r="G39" s="45"/>
      <c r="H39" s="45"/>
      <c r="I39" s="45"/>
      <c r="J39" s="19"/>
      <c r="K39" s="19"/>
      <c r="L39" s="19"/>
      <c r="M39" s="19"/>
      <c r="N39" s="19"/>
      <c r="O39" s="19"/>
      <c r="P39" s="19"/>
      <c r="Q39" s="14">
        <f t="shared" si="0"/>
        <v>0</v>
      </c>
    </row>
    <row r="40" spans="2:17" x14ac:dyDescent="0.25">
      <c r="B40" s="18">
        <f t="shared" si="1"/>
        <v>32</v>
      </c>
      <c r="C40" s="18"/>
      <c r="D40" s="45"/>
      <c r="E40" s="45"/>
      <c r="F40" s="45"/>
      <c r="G40" s="45"/>
      <c r="H40" s="45"/>
      <c r="I40" s="45"/>
      <c r="J40" s="19"/>
      <c r="K40" s="19"/>
      <c r="L40" s="19"/>
      <c r="M40" s="19"/>
      <c r="N40" s="19"/>
      <c r="O40" s="19"/>
      <c r="P40" s="19"/>
      <c r="Q40" s="14">
        <f t="shared" si="0"/>
        <v>0</v>
      </c>
    </row>
    <row r="41" spans="2:17" x14ac:dyDescent="0.25">
      <c r="B41" s="18">
        <f t="shared" si="1"/>
        <v>33</v>
      </c>
      <c r="C41" s="18"/>
      <c r="D41" s="45"/>
      <c r="E41" s="45"/>
      <c r="F41" s="45"/>
      <c r="G41" s="45"/>
      <c r="H41" s="45"/>
      <c r="I41" s="45"/>
      <c r="J41" s="19"/>
      <c r="K41" s="19"/>
      <c r="L41" s="19"/>
      <c r="M41" s="19"/>
      <c r="N41" s="19"/>
      <c r="O41" s="19"/>
      <c r="P41" s="19"/>
      <c r="Q41" s="14">
        <f t="shared" si="0"/>
        <v>0</v>
      </c>
    </row>
    <row r="42" spans="2:17" x14ac:dyDescent="0.25">
      <c r="B42" s="18">
        <f t="shared" si="1"/>
        <v>34</v>
      </c>
      <c r="C42" s="18"/>
      <c r="D42" s="45"/>
      <c r="E42" s="45"/>
      <c r="F42" s="45"/>
      <c r="G42" s="45"/>
      <c r="H42" s="45"/>
      <c r="I42" s="45"/>
      <c r="J42" s="19"/>
      <c r="K42" s="19"/>
      <c r="L42" s="19"/>
      <c r="M42" s="19"/>
      <c r="N42" s="19"/>
      <c r="O42" s="19"/>
      <c r="P42" s="19"/>
      <c r="Q42" s="14">
        <f t="shared" si="0"/>
        <v>0</v>
      </c>
    </row>
    <row r="43" spans="2:17" x14ac:dyDescent="0.25">
      <c r="B43" s="18">
        <f t="shared" si="1"/>
        <v>35</v>
      </c>
      <c r="C43" s="18"/>
      <c r="D43" s="45"/>
      <c r="E43" s="45"/>
      <c r="F43" s="45"/>
      <c r="G43" s="45"/>
      <c r="H43" s="45"/>
      <c r="I43" s="45"/>
      <c r="J43" s="19"/>
      <c r="K43" s="19"/>
      <c r="L43" s="19"/>
      <c r="M43" s="19"/>
      <c r="N43" s="19"/>
      <c r="O43" s="19"/>
      <c r="P43" s="19"/>
      <c r="Q43" s="14">
        <f t="shared" si="0"/>
        <v>0</v>
      </c>
    </row>
    <row r="44" spans="2:17" x14ac:dyDescent="0.25">
      <c r="B44" s="18">
        <f t="shared" si="1"/>
        <v>36</v>
      </c>
      <c r="C44" s="18"/>
      <c r="D44" s="45"/>
      <c r="E44" s="45"/>
      <c r="F44" s="45"/>
      <c r="G44" s="45"/>
      <c r="H44" s="45"/>
      <c r="I44" s="45"/>
      <c r="J44" s="19"/>
      <c r="K44" s="19"/>
      <c r="L44" s="19"/>
      <c r="M44" s="19"/>
      <c r="N44" s="19"/>
      <c r="O44" s="19"/>
      <c r="P44" s="19"/>
      <c r="Q44" s="14">
        <f t="shared" si="0"/>
        <v>0</v>
      </c>
    </row>
    <row r="45" spans="2:17" x14ac:dyDescent="0.25">
      <c r="B45" s="18">
        <f t="shared" si="1"/>
        <v>37</v>
      </c>
      <c r="C45" s="9"/>
      <c r="D45" s="45"/>
      <c r="E45" s="45"/>
      <c r="F45" s="45"/>
      <c r="G45" s="45"/>
      <c r="H45" s="45"/>
      <c r="I45" s="45"/>
      <c r="J45" s="19"/>
      <c r="K45" s="19"/>
      <c r="L45" s="19"/>
      <c r="M45" s="19"/>
      <c r="N45" s="19"/>
      <c r="O45" s="19"/>
      <c r="P45" s="19"/>
      <c r="Q45" s="14">
        <f t="shared" si="0"/>
        <v>0</v>
      </c>
    </row>
    <row r="46" spans="2:17" x14ac:dyDescent="0.25">
      <c r="B46" s="18">
        <f t="shared" si="1"/>
        <v>38</v>
      </c>
      <c r="C46" s="9"/>
      <c r="D46" s="45"/>
      <c r="E46" s="45"/>
      <c r="F46" s="45"/>
      <c r="G46" s="45"/>
      <c r="H46" s="45"/>
      <c r="I46" s="45"/>
      <c r="J46" s="19"/>
      <c r="K46" s="19"/>
      <c r="L46" s="19"/>
      <c r="M46" s="19"/>
      <c r="N46" s="19"/>
      <c r="O46" s="19"/>
      <c r="P46" s="19"/>
      <c r="Q46" s="14">
        <f t="shared" si="0"/>
        <v>0</v>
      </c>
    </row>
    <row r="47" spans="2:17" x14ac:dyDescent="0.25">
      <c r="B47" s="18">
        <f t="shared" si="1"/>
        <v>39</v>
      </c>
      <c r="C47" s="9"/>
      <c r="D47" s="45"/>
      <c r="E47" s="45"/>
      <c r="F47" s="45"/>
      <c r="G47" s="45"/>
      <c r="H47" s="45"/>
      <c r="I47" s="45"/>
      <c r="J47" s="19"/>
      <c r="K47" s="19"/>
      <c r="L47" s="19"/>
      <c r="M47" s="19"/>
      <c r="N47" s="19"/>
      <c r="O47" s="19"/>
      <c r="P47" s="19"/>
      <c r="Q47" s="14">
        <f t="shared" si="0"/>
        <v>0</v>
      </c>
    </row>
    <row r="48" spans="2:17" x14ac:dyDescent="0.25">
      <c r="B48" s="18">
        <f t="shared" si="1"/>
        <v>40</v>
      </c>
      <c r="C48" s="9"/>
      <c r="D48" s="45"/>
      <c r="E48" s="45"/>
      <c r="F48" s="45"/>
      <c r="G48" s="45"/>
      <c r="H48" s="45"/>
      <c r="I48" s="45"/>
      <c r="J48" s="19"/>
      <c r="K48" s="19"/>
      <c r="L48" s="19"/>
      <c r="M48" s="19"/>
      <c r="N48" s="19"/>
      <c r="O48" s="19"/>
      <c r="P48" s="19"/>
      <c r="Q48" s="14">
        <f t="shared" si="0"/>
        <v>0</v>
      </c>
    </row>
    <row r="49" spans="2:17" x14ac:dyDescent="0.25">
      <c r="B49" s="18">
        <f t="shared" si="1"/>
        <v>41</v>
      </c>
      <c r="C49" s="9"/>
      <c r="D49" s="45"/>
      <c r="E49" s="45"/>
      <c r="F49" s="45"/>
      <c r="G49" s="45"/>
      <c r="H49" s="45"/>
      <c r="I49" s="45"/>
      <c r="J49" s="19"/>
      <c r="K49" s="19"/>
      <c r="L49" s="19"/>
      <c r="M49" s="19"/>
      <c r="N49" s="19"/>
      <c r="O49" s="19"/>
      <c r="P49" s="19"/>
      <c r="Q49" s="14">
        <f t="shared" ref="Q49:Q53" si="2">SUM(J49:P49)/7</f>
        <v>0</v>
      </c>
    </row>
    <row r="50" spans="2:17" x14ac:dyDescent="0.25">
      <c r="B50" s="18">
        <f t="shared" si="1"/>
        <v>42</v>
      </c>
      <c r="C50" s="9"/>
      <c r="D50" s="45"/>
      <c r="E50" s="45"/>
      <c r="F50" s="45"/>
      <c r="G50" s="45"/>
      <c r="H50" s="45"/>
      <c r="I50" s="45"/>
      <c r="J50" s="19"/>
      <c r="K50" s="19"/>
      <c r="L50" s="19"/>
      <c r="M50" s="19"/>
      <c r="N50" s="19"/>
      <c r="O50" s="19"/>
      <c r="P50" s="19"/>
      <c r="Q50" s="14">
        <f t="shared" si="2"/>
        <v>0</v>
      </c>
    </row>
    <row r="51" spans="2:17" x14ac:dyDescent="0.25">
      <c r="B51" s="18">
        <f t="shared" si="1"/>
        <v>43</v>
      </c>
      <c r="C51" s="9"/>
      <c r="D51" s="45"/>
      <c r="E51" s="45"/>
      <c r="F51" s="45"/>
      <c r="G51" s="45"/>
      <c r="H51" s="45"/>
      <c r="I51" s="45"/>
      <c r="J51" s="19"/>
      <c r="K51" s="19"/>
      <c r="L51" s="19"/>
      <c r="M51" s="19"/>
      <c r="N51" s="19"/>
      <c r="O51" s="19"/>
      <c r="P51" s="19"/>
      <c r="Q51" s="14">
        <f t="shared" si="2"/>
        <v>0</v>
      </c>
    </row>
    <row r="52" spans="2:17" x14ac:dyDescent="0.25">
      <c r="B52" s="18">
        <f t="shared" si="1"/>
        <v>44</v>
      </c>
      <c r="C52" s="9"/>
      <c r="D52" s="45"/>
      <c r="E52" s="45"/>
      <c r="F52" s="45"/>
      <c r="G52" s="45"/>
      <c r="H52" s="45"/>
      <c r="I52" s="45"/>
      <c r="J52" s="19"/>
      <c r="K52" s="19"/>
      <c r="L52" s="19"/>
      <c r="M52" s="19"/>
      <c r="N52" s="19"/>
      <c r="O52" s="19"/>
      <c r="P52" s="19"/>
      <c r="Q52" s="14">
        <f t="shared" si="2"/>
        <v>0</v>
      </c>
    </row>
    <row r="53" spans="2:17" x14ac:dyDescent="0.25">
      <c r="B53" s="18">
        <f t="shared" si="1"/>
        <v>45</v>
      </c>
      <c r="C53" s="22"/>
      <c r="D53" s="46"/>
      <c r="E53" s="47"/>
      <c r="F53" s="47"/>
      <c r="G53" s="47"/>
      <c r="H53" s="47"/>
      <c r="I53" s="48"/>
      <c r="J53" s="3"/>
      <c r="K53" s="3"/>
      <c r="L53" s="3"/>
      <c r="M53" s="3"/>
      <c r="N53" s="3"/>
      <c r="O53" s="3"/>
      <c r="P53" s="3"/>
      <c r="Q53" s="14">
        <f t="shared" si="2"/>
        <v>0</v>
      </c>
    </row>
    <row r="54" spans="2:17" x14ac:dyDescent="0.25">
      <c r="C54" s="44"/>
      <c r="D54" s="44"/>
      <c r="E54" s="17"/>
      <c r="H54" s="58" t="s">
        <v>19</v>
      </c>
      <c r="I54" s="58"/>
      <c r="J54" s="23">
        <f>COUNTIF(J9:J53,"&gt;=70")</f>
        <v>19</v>
      </c>
      <c r="K54" s="23">
        <f t="shared" ref="K54:P54" si="3">COUNTIF(K9:K53,"&gt;=70")</f>
        <v>15</v>
      </c>
      <c r="L54" s="23">
        <f t="shared" si="3"/>
        <v>0</v>
      </c>
      <c r="M54" s="23">
        <f t="shared" si="3"/>
        <v>0</v>
      </c>
      <c r="N54" s="23">
        <f t="shared" si="3"/>
        <v>0</v>
      </c>
      <c r="O54" s="23">
        <f t="shared" si="3"/>
        <v>0</v>
      </c>
      <c r="P54" s="23">
        <f t="shared" si="3"/>
        <v>0</v>
      </c>
      <c r="Q54" s="27">
        <f t="shared" ref="Q54" si="4">COUNTIF(Q9:Q48,"&gt;=70")</f>
        <v>0</v>
      </c>
    </row>
    <row r="55" spans="2:17" x14ac:dyDescent="0.25">
      <c r="C55" s="44"/>
      <c r="D55" s="44"/>
      <c r="E55" s="21"/>
      <c r="H55" s="59" t="s">
        <v>20</v>
      </c>
      <c r="I55" s="59"/>
      <c r="J55" s="24">
        <f>COUNTIF(J9:J53,"&lt;70")</f>
        <v>0</v>
      </c>
      <c r="K55" s="24">
        <f t="shared" ref="K55:Q55" si="5">COUNTIF(K9:K53,"&lt;70")</f>
        <v>4</v>
      </c>
      <c r="L55" s="24">
        <f t="shared" si="5"/>
        <v>0</v>
      </c>
      <c r="M55" s="24">
        <f t="shared" si="5"/>
        <v>0</v>
      </c>
      <c r="N55" s="24">
        <f t="shared" si="5"/>
        <v>0</v>
      </c>
      <c r="O55" s="24">
        <f t="shared" si="5"/>
        <v>24</v>
      </c>
      <c r="P55" s="24">
        <f t="shared" si="5"/>
        <v>24</v>
      </c>
      <c r="Q55" s="24">
        <f t="shared" si="5"/>
        <v>45</v>
      </c>
    </row>
    <row r="56" spans="2:17" x14ac:dyDescent="0.25">
      <c r="C56" s="44"/>
      <c r="D56" s="44"/>
      <c r="E56" s="44"/>
      <c r="H56" s="59" t="s">
        <v>21</v>
      </c>
      <c r="I56" s="59"/>
      <c r="J56" s="24">
        <f>COUNT(J9:J53)</f>
        <v>19</v>
      </c>
      <c r="K56" s="24">
        <f t="shared" ref="K56:Q56" si="6">COUNT(K9:K53)</f>
        <v>19</v>
      </c>
      <c r="L56" s="24">
        <f t="shared" si="6"/>
        <v>0</v>
      </c>
      <c r="M56" s="24">
        <f t="shared" si="6"/>
        <v>0</v>
      </c>
      <c r="N56" s="24">
        <f t="shared" si="6"/>
        <v>0</v>
      </c>
      <c r="O56" s="24">
        <f t="shared" si="6"/>
        <v>24</v>
      </c>
      <c r="P56" s="24">
        <f t="shared" si="6"/>
        <v>24</v>
      </c>
      <c r="Q56" s="24">
        <f t="shared" si="6"/>
        <v>45</v>
      </c>
    </row>
    <row r="57" spans="2:17" x14ac:dyDescent="0.25">
      <c r="C57" s="44"/>
      <c r="D57" s="44"/>
      <c r="E57" s="17"/>
      <c r="F57" s="12"/>
      <c r="H57" s="60" t="s">
        <v>16</v>
      </c>
      <c r="I57" s="60"/>
      <c r="J57" s="25">
        <f>J54/J56</f>
        <v>1</v>
      </c>
      <c r="K57" s="26">
        <f t="shared" ref="K57:Q57" si="7">K54/K56</f>
        <v>0.78947368421052633</v>
      </c>
      <c r="L57" s="26" t="e">
        <f t="shared" si="7"/>
        <v>#DIV/0!</v>
      </c>
      <c r="M57" s="26" t="e">
        <f t="shared" si="7"/>
        <v>#DIV/0!</v>
      </c>
      <c r="N57" s="26" t="e">
        <f t="shared" si="7"/>
        <v>#DIV/0!</v>
      </c>
      <c r="O57" s="26">
        <f t="shared" si="7"/>
        <v>0</v>
      </c>
      <c r="P57" s="26">
        <f t="shared" si="7"/>
        <v>0</v>
      </c>
      <c r="Q57" s="26">
        <f t="shared" si="7"/>
        <v>0</v>
      </c>
    </row>
    <row r="58" spans="2:17" x14ac:dyDescent="0.25">
      <c r="C58" s="44"/>
      <c r="D58" s="44"/>
      <c r="E58" s="17"/>
      <c r="F58" s="12"/>
      <c r="H58" s="60" t="s">
        <v>17</v>
      </c>
      <c r="I58" s="60"/>
      <c r="J58" s="25">
        <f>J55/J56</f>
        <v>0</v>
      </c>
      <c r="K58" s="25">
        <f t="shared" ref="K58:Q58" si="8">K55/K56</f>
        <v>0.21052631578947367</v>
      </c>
      <c r="L58" s="26" t="e">
        <f t="shared" si="8"/>
        <v>#DIV/0!</v>
      </c>
      <c r="M58" s="26" t="e">
        <f t="shared" si="8"/>
        <v>#DIV/0!</v>
      </c>
      <c r="N58" s="26" t="e">
        <f t="shared" si="8"/>
        <v>#DIV/0!</v>
      </c>
      <c r="O58" s="26">
        <f t="shared" si="8"/>
        <v>1</v>
      </c>
      <c r="P58" s="26">
        <f t="shared" si="8"/>
        <v>1</v>
      </c>
      <c r="Q58" s="26">
        <f t="shared" si="8"/>
        <v>1</v>
      </c>
    </row>
    <row r="59" spans="2:17" x14ac:dyDescent="0.25">
      <c r="C59" s="44"/>
      <c r="D59" s="44"/>
      <c r="E59" s="21"/>
      <c r="F59" s="12"/>
    </row>
    <row r="60" spans="2:17" x14ac:dyDescent="0.25">
      <c r="C60" s="17"/>
      <c r="D60" s="17"/>
      <c r="E60" s="21"/>
      <c r="F60" s="12"/>
    </row>
    <row r="61" spans="2:17" x14ac:dyDescent="0.25">
      <c r="J61" s="61"/>
      <c r="K61" s="61"/>
      <c r="L61" s="61"/>
      <c r="M61" s="61"/>
      <c r="N61" s="61"/>
      <c r="O61" s="61"/>
      <c r="P61" s="61"/>
    </row>
    <row r="62" spans="2:17" x14ac:dyDescent="0.25">
      <c r="J62" s="54" t="s">
        <v>18</v>
      </c>
      <c r="K62" s="54"/>
      <c r="L62" s="54"/>
      <c r="M62" s="54"/>
      <c r="N62" s="54"/>
      <c r="O62" s="54"/>
      <c r="P62" s="54"/>
    </row>
  </sheetData>
  <mergeCells count="67">
    <mergeCell ref="D13:I13"/>
    <mergeCell ref="B2:P2"/>
    <mergeCell ref="C3:P3"/>
    <mergeCell ref="D4:G4"/>
    <mergeCell ref="J4:K4"/>
    <mergeCell ref="N4:O4"/>
    <mergeCell ref="D6:G6"/>
    <mergeCell ref="I6:J6"/>
    <mergeCell ref="K6:P6"/>
    <mergeCell ref="D8:I8"/>
    <mergeCell ref="D9:I9"/>
    <mergeCell ref="D10:I10"/>
    <mergeCell ref="D11:I11"/>
    <mergeCell ref="D12:I12"/>
    <mergeCell ref="D25:I25"/>
    <mergeCell ref="D14:I14"/>
    <mergeCell ref="D15:I15"/>
    <mergeCell ref="D16:I16"/>
    <mergeCell ref="D17:I17"/>
    <mergeCell ref="D18:I18"/>
    <mergeCell ref="D19:I19"/>
    <mergeCell ref="D20:I20"/>
    <mergeCell ref="D21:I21"/>
    <mergeCell ref="D22:I22"/>
    <mergeCell ref="D23:I23"/>
    <mergeCell ref="D24:I24"/>
    <mergeCell ref="D37:I37"/>
    <mergeCell ref="D26:I26"/>
    <mergeCell ref="D27:I27"/>
    <mergeCell ref="D28:I28"/>
    <mergeCell ref="D29:I29"/>
    <mergeCell ref="D30:I30"/>
    <mergeCell ref="D31:I31"/>
    <mergeCell ref="D32:I32"/>
    <mergeCell ref="D33:I33"/>
    <mergeCell ref="D34:I34"/>
    <mergeCell ref="D35:I35"/>
    <mergeCell ref="D36:I36"/>
    <mergeCell ref="D49:I49"/>
    <mergeCell ref="D38:I38"/>
    <mergeCell ref="D39:I39"/>
    <mergeCell ref="D40:I40"/>
    <mergeCell ref="D41:I41"/>
    <mergeCell ref="D42:I42"/>
    <mergeCell ref="D43:I43"/>
    <mergeCell ref="D44:I44"/>
    <mergeCell ref="D45:I45"/>
    <mergeCell ref="D46:I46"/>
    <mergeCell ref="D47:I47"/>
    <mergeCell ref="D48:I48"/>
    <mergeCell ref="D50:I50"/>
    <mergeCell ref="D51:I51"/>
    <mergeCell ref="D52:I52"/>
    <mergeCell ref="D53:I53"/>
    <mergeCell ref="C54:D54"/>
    <mergeCell ref="H54:I54"/>
    <mergeCell ref="C55:D55"/>
    <mergeCell ref="H55:I55"/>
    <mergeCell ref="C56:E56"/>
    <mergeCell ref="H56:I56"/>
    <mergeCell ref="C57:D57"/>
    <mergeCell ref="H57:I57"/>
    <mergeCell ref="C58:D58"/>
    <mergeCell ref="H58:I58"/>
    <mergeCell ref="C59:D59"/>
    <mergeCell ref="J61:P61"/>
    <mergeCell ref="J62:P62"/>
  </mergeCells>
  <pageMargins left="0.23622047244094491" right="0.23622047244094491" top="0.74803149606299213" bottom="0.74803149606299213"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R62"/>
  <sheetViews>
    <sheetView topLeftCell="A20" zoomScale="90" zoomScaleNormal="90" workbookViewId="0">
      <selection activeCell="K44" sqref="K44"/>
    </sheetView>
  </sheetViews>
  <sheetFormatPr baseColWidth="10" defaultRowHeight="15" x14ac:dyDescent="0.25"/>
  <cols>
    <col min="1" max="1" width="1.28515625" customWidth="1"/>
    <col min="2" max="2" width="5" customWidth="1"/>
    <col min="3" max="3" width="10.85546875" customWidth="1"/>
    <col min="4" max="9" width="7.7109375" customWidth="1"/>
    <col min="10" max="10" width="7.140625" customWidth="1"/>
    <col min="11" max="12" width="5.7109375" customWidth="1"/>
    <col min="13" max="13" width="6.42578125" customWidth="1"/>
    <col min="14" max="14" width="5.7109375" customWidth="1"/>
    <col min="15" max="15" width="11" customWidth="1"/>
    <col min="16" max="16" width="5.7109375" customWidth="1"/>
    <col min="17" max="17" width="8.7109375" customWidth="1"/>
    <col min="18" max="19" width="5.7109375" customWidth="1"/>
  </cols>
  <sheetData>
    <row r="2" spans="1:18" ht="15.75" x14ac:dyDescent="0.25">
      <c r="B2" s="49" t="s">
        <v>9</v>
      </c>
      <c r="C2" s="49"/>
      <c r="D2" s="49"/>
      <c r="E2" s="49"/>
      <c r="F2" s="49"/>
      <c r="G2" s="49"/>
      <c r="H2" s="49"/>
      <c r="I2" s="49"/>
      <c r="J2" s="49"/>
      <c r="K2" s="49"/>
      <c r="L2" s="49"/>
      <c r="M2" s="49"/>
      <c r="N2" s="49"/>
      <c r="O2" s="49"/>
      <c r="P2" s="49"/>
      <c r="Q2" s="2"/>
      <c r="R2" s="2"/>
    </row>
    <row r="3" spans="1:18" x14ac:dyDescent="0.25">
      <c r="C3" s="57" t="s">
        <v>8</v>
      </c>
      <c r="D3" s="57"/>
      <c r="E3" s="57"/>
      <c r="F3" s="57"/>
      <c r="G3" s="57"/>
      <c r="H3" s="57"/>
      <c r="I3" s="57"/>
      <c r="J3" s="57"/>
      <c r="K3" s="57"/>
      <c r="L3" s="57"/>
      <c r="M3" s="57"/>
      <c r="N3" s="57"/>
      <c r="O3" s="57"/>
      <c r="P3" s="57"/>
      <c r="Q3" s="20"/>
      <c r="R3" s="20"/>
    </row>
    <row r="4" spans="1:18" x14ac:dyDescent="0.25">
      <c r="C4" t="s">
        <v>0</v>
      </c>
      <c r="D4" s="62" t="s">
        <v>24</v>
      </c>
      <c r="E4" s="62"/>
      <c r="F4" s="62"/>
      <c r="G4" s="62"/>
      <c r="I4" t="s">
        <v>1</v>
      </c>
      <c r="J4" s="50" t="s">
        <v>268</v>
      </c>
      <c r="K4" s="50"/>
      <c r="M4" t="s">
        <v>2</v>
      </c>
      <c r="N4" s="51" t="s">
        <v>263</v>
      </c>
      <c r="O4" s="51"/>
    </row>
    <row r="5" spans="1:18" ht="6.75" customHeight="1" x14ac:dyDescent="0.25">
      <c r="D5" s="6"/>
      <c r="E5" s="6"/>
      <c r="F5" s="6"/>
      <c r="G5" s="6"/>
    </row>
    <row r="6" spans="1:18" x14ac:dyDescent="0.25">
      <c r="C6" t="s">
        <v>3</v>
      </c>
      <c r="D6" s="50" t="s">
        <v>269</v>
      </c>
      <c r="E6" s="50"/>
      <c r="F6" s="50"/>
      <c r="G6" s="50"/>
      <c r="I6" s="55" t="s">
        <v>22</v>
      </c>
      <c r="J6" s="55"/>
      <c r="K6" s="56" t="s">
        <v>25</v>
      </c>
      <c r="L6" s="56"/>
      <c r="M6" s="56"/>
      <c r="N6" s="56"/>
      <c r="O6" s="56"/>
      <c r="P6" s="56"/>
    </row>
    <row r="7" spans="1:18" ht="11.25" customHeight="1" x14ac:dyDescent="0.25"/>
    <row r="8" spans="1:18" x14ac:dyDescent="0.25">
      <c r="B8" s="3" t="s">
        <v>4</v>
      </c>
      <c r="C8" s="3" t="s">
        <v>6</v>
      </c>
      <c r="D8" s="65" t="s">
        <v>5</v>
      </c>
      <c r="E8" s="65"/>
      <c r="F8" s="65"/>
      <c r="G8" s="65"/>
      <c r="H8" s="65"/>
      <c r="I8" s="65"/>
      <c r="J8" s="19" t="s">
        <v>7</v>
      </c>
      <c r="K8" s="19" t="s">
        <v>10</v>
      </c>
      <c r="L8" s="19" t="s">
        <v>11</v>
      </c>
      <c r="M8" s="19" t="s">
        <v>12</v>
      </c>
      <c r="N8" s="19" t="s">
        <v>13</v>
      </c>
      <c r="O8" s="19" t="s">
        <v>14</v>
      </c>
      <c r="P8" s="19" t="s">
        <v>15</v>
      </c>
      <c r="Q8" s="13" t="s">
        <v>23</v>
      </c>
    </row>
    <row r="9" spans="1:18" x14ac:dyDescent="0.25">
      <c r="B9" s="18">
        <v>1</v>
      </c>
      <c r="C9" s="39" t="s">
        <v>195</v>
      </c>
      <c r="D9" s="64" t="s">
        <v>100</v>
      </c>
      <c r="E9" s="41"/>
      <c r="F9" s="41"/>
      <c r="G9" s="41"/>
      <c r="H9" s="41"/>
      <c r="I9" s="42"/>
      <c r="J9" s="19">
        <v>70</v>
      </c>
      <c r="K9" s="19">
        <v>50</v>
      </c>
      <c r="L9" s="19"/>
      <c r="M9" s="19"/>
      <c r="N9" s="19"/>
      <c r="O9" s="19">
        <v>0</v>
      </c>
      <c r="P9" s="19">
        <v>0</v>
      </c>
      <c r="Q9" s="14">
        <f>SUM(J9:P9)/7</f>
        <v>17.142857142857142</v>
      </c>
    </row>
    <row r="10" spans="1:18" x14ac:dyDescent="0.25">
      <c r="B10" s="18">
        <f>B9+1</f>
        <v>2</v>
      </c>
      <c r="C10" s="39" t="s">
        <v>196</v>
      </c>
      <c r="D10" s="64" t="s">
        <v>101</v>
      </c>
      <c r="E10" s="41"/>
      <c r="F10" s="41"/>
      <c r="G10" s="41"/>
      <c r="H10" s="41"/>
      <c r="I10" s="42"/>
      <c r="J10" s="19">
        <v>70</v>
      </c>
      <c r="K10" s="19">
        <v>50</v>
      </c>
      <c r="L10" s="19"/>
      <c r="M10" s="19"/>
      <c r="N10" s="19"/>
      <c r="O10" s="19">
        <v>0</v>
      </c>
      <c r="P10" s="19">
        <v>0</v>
      </c>
      <c r="Q10" s="14">
        <f t="shared" ref="Q10:Q48" si="0">SUM(J10:P10)/7</f>
        <v>17.142857142857142</v>
      </c>
    </row>
    <row r="11" spans="1:18" x14ac:dyDescent="0.25">
      <c r="B11" s="18">
        <f t="shared" ref="B11:B53" si="1">B10+1</f>
        <v>3</v>
      </c>
      <c r="C11" s="39" t="s">
        <v>197</v>
      </c>
      <c r="D11" s="64" t="s">
        <v>102</v>
      </c>
      <c r="E11" s="41"/>
      <c r="F11" s="41"/>
      <c r="G11" s="41"/>
      <c r="H11" s="41"/>
      <c r="I11" s="42"/>
      <c r="J11" s="19">
        <v>70</v>
      </c>
      <c r="K11" s="19">
        <v>80</v>
      </c>
      <c r="L11" s="19"/>
      <c r="M11" s="19"/>
      <c r="N11" s="19"/>
      <c r="O11" s="19">
        <v>0</v>
      </c>
      <c r="P11" s="19">
        <v>0</v>
      </c>
      <c r="Q11" s="14">
        <f t="shared" si="0"/>
        <v>21.428571428571427</v>
      </c>
    </row>
    <row r="12" spans="1:18" x14ac:dyDescent="0.25">
      <c r="A12">
        <v>100</v>
      </c>
      <c r="B12" s="18">
        <f t="shared" si="1"/>
        <v>4</v>
      </c>
      <c r="C12" s="39" t="s">
        <v>198</v>
      </c>
      <c r="D12" s="64" t="s">
        <v>103</v>
      </c>
      <c r="E12" s="41"/>
      <c r="F12" s="41"/>
      <c r="G12" s="41"/>
      <c r="H12" s="41"/>
      <c r="I12" s="42"/>
      <c r="J12" s="19">
        <v>70</v>
      </c>
      <c r="K12" s="19">
        <v>50</v>
      </c>
      <c r="L12" s="19"/>
      <c r="M12" s="19"/>
      <c r="N12" s="19"/>
      <c r="O12" s="19">
        <v>0</v>
      </c>
      <c r="P12" s="19">
        <v>0</v>
      </c>
      <c r="Q12" s="14">
        <f t="shared" si="0"/>
        <v>17.142857142857142</v>
      </c>
    </row>
    <row r="13" spans="1:18" x14ac:dyDescent="0.25">
      <c r="B13" s="18">
        <f t="shared" si="1"/>
        <v>5</v>
      </c>
      <c r="C13" s="39" t="s">
        <v>199</v>
      </c>
      <c r="D13" s="64" t="s">
        <v>104</v>
      </c>
      <c r="E13" s="41"/>
      <c r="F13" s="41"/>
      <c r="G13" s="41"/>
      <c r="H13" s="41"/>
      <c r="I13" s="42"/>
      <c r="J13" s="19">
        <v>90</v>
      </c>
      <c r="K13" s="19">
        <v>80</v>
      </c>
      <c r="L13" s="19"/>
      <c r="M13" s="19"/>
      <c r="N13" s="19"/>
      <c r="O13" s="19">
        <v>0</v>
      </c>
      <c r="P13" s="19">
        <v>0</v>
      </c>
      <c r="Q13" s="14">
        <f t="shared" si="0"/>
        <v>24.285714285714285</v>
      </c>
    </row>
    <row r="14" spans="1:18" x14ac:dyDescent="0.25">
      <c r="B14" s="18">
        <f t="shared" si="1"/>
        <v>6</v>
      </c>
      <c r="C14" s="39" t="s">
        <v>200</v>
      </c>
      <c r="D14" s="64" t="s">
        <v>105</v>
      </c>
      <c r="E14" s="41"/>
      <c r="F14" s="41"/>
      <c r="G14" s="41"/>
      <c r="H14" s="41"/>
      <c r="I14" s="42"/>
      <c r="J14" s="19">
        <v>70</v>
      </c>
      <c r="K14" s="19" t="s">
        <v>271</v>
      </c>
      <c r="L14" s="19"/>
      <c r="M14" s="19"/>
      <c r="N14" s="19"/>
      <c r="O14" s="19">
        <v>0</v>
      </c>
      <c r="P14" s="19">
        <v>0</v>
      </c>
      <c r="Q14" s="14">
        <f t="shared" si="0"/>
        <v>10</v>
      </c>
    </row>
    <row r="15" spans="1:18" x14ac:dyDescent="0.25">
      <c r="B15" s="18">
        <f t="shared" si="1"/>
        <v>7</v>
      </c>
      <c r="C15" s="39" t="s">
        <v>201</v>
      </c>
      <c r="D15" s="64" t="s">
        <v>106</v>
      </c>
      <c r="E15" s="41"/>
      <c r="F15" s="41"/>
      <c r="G15" s="41"/>
      <c r="H15" s="41"/>
      <c r="I15" s="42"/>
      <c r="J15" s="19">
        <v>90</v>
      </c>
      <c r="K15" s="19">
        <v>80</v>
      </c>
      <c r="L15" s="19"/>
      <c r="M15" s="19"/>
      <c r="N15" s="19"/>
      <c r="O15" s="19">
        <v>0</v>
      </c>
      <c r="P15" s="19">
        <v>0</v>
      </c>
      <c r="Q15" s="14">
        <f t="shared" si="0"/>
        <v>24.285714285714285</v>
      </c>
    </row>
    <row r="16" spans="1:18" x14ac:dyDescent="0.25">
      <c r="B16" s="18">
        <f t="shared" si="1"/>
        <v>8</v>
      </c>
      <c r="C16" s="39" t="s">
        <v>202</v>
      </c>
      <c r="D16" s="64" t="s">
        <v>107</v>
      </c>
      <c r="E16" s="41"/>
      <c r="F16" s="41"/>
      <c r="G16" s="41"/>
      <c r="H16" s="41"/>
      <c r="I16" s="42"/>
      <c r="J16" s="19">
        <v>70</v>
      </c>
      <c r="K16" s="19">
        <v>100</v>
      </c>
      <c r="L16" s="19"/>
      <c r="M16" s="19"/>
      <c r="N16" s="19"/>
      <c r="O16" s="19">
        <v>0</v>
      </c>
      <c r="P16" s="19">
        <v>0</v>
      </c>
      <c r="Q16" s="14">
        <f t="shared" si="0"/>
        <v>24.285714285714285</v>
      </c>
    </row>
    <row r="17" spans="2:17" x14ac:dyDescent="0.25">
      <c r="B17" s="18">
        <f t="shared" si="1"/>
        <v>9</v>
      </c>
      <c r="C17" s="39" t="s">
        <v>203</v>
      </c>
      <c r="D17" s="64" t="s">
        <v>108</v>
      </c>
      <c r="E17" s="41"/>
      <c r="F17" s="41"/>
      <c r="G17" s="41"/>
      <c r="H17" s="41"/>
      <c r="I17" s="42"/>
      <c r="J17" s="19">
        <v>90</v>
      </c>
      <c r="K17" s="19">
        <v>80</v>
      </c>
      <c r="L17" s="19"/>
      <c r="M17" s="19"/>
      <c r="N17" s="19"/>
      <c r="O17" s="19">
        <v>0</v>
      </c>
      <c r="P17" s="19">
        <v>0</v>
      </c>
      <c r="Q17" s="14">
        <f t="shared" si="0"/>
        <v>24.285714285714285</v>
      </c>
    </row>
    <row r="18" spans="2:17" x14ac:dyDescent="0.25">
      <c r="B18" s="18">
        <f t="shared" si="1"/>
        <v>10</v>
      </c>
      <c r="C18" s="39" t="s">
        <v>204</v>
      </c>
      <c r="D18" s="64" t="s">
        <v>109</v>
      </c>
      <c r="E18" s="41"/>
      <c r="F18" s="41"/>
      <c r="G18" s="41"/>
      <c r="H18" s="41"/>
      <c r="I18" s="42"/>
      <c r="J18" s="19">
        <v>70</v>
      </c>
      <c r="K18" s="19">
        <v>50</v>
      </c>
      <c r="L18" s="19"/>
      <c r="M18" s="19"/>
      <c r="N18" s="19"/>
      <c r="O18" s="19">
        <v>0</v>
      </c>
      <c r="P18" s="19">
        <v>0</v>
      </c>
      <c r="Q18" s="14">
        <f t="shared" si="0"/>
        <v>17.142857142857142</v>
      </c>
    </row>
    <row r="19" spans="2:17" x14ac:dyDescent="0.25">
      <c r="B19" s="18">
        <f t="shared" si="1"/>
        <v>11</v>
      </c>
      <c r="C19" s="39" t="s">
        <v>205</v>
      </c>
      <c r="D19" s="64" t="s">
        <v>270</v>
      </c>
      <c r="E19" s="41"/>
      <c r="F19" s="41"/>
      <c r="G19" s="41"/>
      <c r="H19" s="41"/>
      <c r="I19" s="42"/>
      <c r="J19" s="19">
        <v>70</v>
      </c>
      <c r="K19" s="19">
        <v>50</v>
      </c>
      <c r="L19" s="19"/>
      <c r="M19" s="19"/>
      <c r="N19" s="19"/>
      <c r="O19" s="19">
        <v>0</v>
      </c>
      <c r="P19" s="19">
        <v>0</v>
      </c>
      <c r="Q19" s="14">
        <f t="shared" si="0"/>
        <v>17.142857142857142</v>
      </c>
    </row>
    <row r="20" spans="2:17" x14ac:dyDescent="0.25">
      <c r="B20" s="18">
        <f t="shared" si="1"/>
        <v>12</v>
      </c>
      <c r="C20" s="39" t="s">
        <v>206</v>
      </c>
      <c r="D20" s="64" t="s">
        <v>110</v>
      </c>
      <c r="E20" s="41"/>
      <c r="F20" s="41"/>
      <c r="G20" s="41"/>
      <c r="H20" s="41"/>
      <c r="I20" s="42"/>
      <c r="J20" s="19">
        <v>70</v>
      </c>
      <c r="K20" s="19">
        <v>50</v>
      </c>
      <c r="L20" s="19"/>
      <c r="M20" s="19"/>
      <c r="N20" s="19"/>
      <c r="O20" s="19">
        <v>0</v>
      </c>
      <c r="P20" s="19">
        <v>0</v>
      </c>
      <c r="Q20" s="14">
        <f t="shared" si="0"/>
        <v>17.142857142857142</v>
      </c>
    </row>
    <row r="21" spans="2:17" x14ac:dyDescent="0.25">
      <c r="B21" s="18">
        <f t="shared" si="1"/>
        <v>13</v>
      </c>
      <c r="C21" s="39" t="s">
        <v>207</v>
      </c>
      <c r="D21" s="64" t="s">
        <v>111</v>
      </c>
      <c r="E21" s="41"/>
      <c r="F21" s="41"/>
      <c r="G21" s="41"/>
      <c r="H21" s="41"/>
      <c r="I21" s="42"/>
      <c r="J21" s="19">
        <v>70</v>
      </c>
      <c r="K21" s="19">
        <v>50</v>
      </c>
      <c r="L21" s="19"/>
      <c r="M21" s="19"/>
      <c r="N21" s="19"/>
      <c r="O21" s="19">
        <v>0</v>
      </c>
      <c r="P21" s="19">
        <v>0</v>
      </c>
      <c r="Q21" s="14">
        <f t="shared" si="0"/>
        <v>17.142857142857142</v>
      </c>
    </row>
    <row r="22" spans="2:17" x14ac:dyDescent="0.25">
      <c r="B22" s="18">
        <f t="shared" si="1"/>
        <v>14</v>
      </c>
      <c r="C22" s="39" t="s">
        <v>208</v>
      </c>
      <c r="D22" s="64" t="s">
        <v>112</v>
      </c>
      <c r="E22" s="41"/>
      <c r="F22" s="41"/>
      <c r="G22" s="41"/>
      <c r="H22" s="41"/>
      <c r="I22" s="42"/>
      <c r="J22" s="19">
        <v>70</v>
      </c>
      <c r="K22" s="19">
        <v>50</v>
      </c>
      <c r="L22" s="19"/>
      <c r="M22" s="19"/>
      <c r="N22" s="19"/>
      <c r="O22" s="19">
        <v>0</v>
      </c>
      <c r="P22" s="19">
        <v>0</v>
      </c>
      <c r="Q22" s="14">
        <f t="shared" si="0"/>
        <v>17.142857142857142</v>
      </c>
    </row>
    <row r="23" spans="2:17" x14ac:dyDescent="0.25">
      <c r="B23" s="18">
        <f t="shared" si="1"/>
        <v>15</v>
      </c>
      <c r="C23" s="39" t="s">
        <v>209</v>
      </c>
      <c r="D23" s="64" t="s">
        <v>113</v>
      </c>
      <c r="E23" s="41"/>
      <c r="F23" s="41"/>
      <c r="G23" s="41"/>
      <c r="H23" s="41"/>
      <c r="I23" s="42"/>
      <c r="J23" s="19">
        <v>70</v>
      </c>
      <c r="K23" s="19">
        <v>80</v>
      </c>
      <c r="L23" s="19"/>
      <c r="M23" s="19"/>
      <c r="N23" s="19"/>
      <c r="O23" s="19">
        <v>0</v>
      </c>
      <c r="P23" s="19">
        <v>0</v>
      </c>
      <c r="Q23" s="14">
        <f t="shared" si="0"/>
        <v>21.428571428571427</v>
      </c>
    </row>
    <row r="24" spans="2:17" x14ac:dyDescent="0.25">
      <c r="B24" s="18">
        <f t="shared" si="1"/>
        <v>16</v>
      </c>
      <c r="C24" s="39" t="s">
        <v>210</v>
      </c>
      <c r="D24" s="64" t="s">
        <v>114</v>
      </c>
      <c r="E24" s="41"/>
      <c r="F24" s="41"/>
      <c r="G24" s="41"/>
      <c r="H24" s="41"/>
      <c r="I24" s="42"/>
      <c r="J24" s="19">
        <v>70</v>
      </c>
      <c r="K24" s="19">
        <v>50</v>
      </c>
      <c r="L24" s="19"/>
      <c r="M24" s="19"/>
      <c r="N24" s="19"/>
      <c r="O24" s="19">
        <v>0</v>
      </c>
      <c r="P24" s="19">
        <v>0</v>
      </c>
      <c r="Q24" s="14">
        <f t="shared" si="0"/>
        <v>17.142857142857142</v>
      </c>
    </row>
    <row r="25" spans="2:17" x14ac:dyDescent="0.25">
      <c r="B25" s="18">
        <f t="shared" si="1"/>
        <v>17</v>
      </c>
      <c r="C25" s="39" t="s">
        <v>211</v>
      </c>
      <c r="D25" s="64" t="s">
        <v>115</v>
      </c>
      <c r="E25" s="41"/>
      <c r="F25" s="41"/>
      <c r="G25" s="41"/>
      <c r="H25" s="41"/>
      <c r="I25" s="42"/>
      <c r="J25" s="19">
        <v>90</v>
      </c>
      <c r="K25" s="19">
        <v>80</v>
      </c>
      <c r="L25" s="19"/>
      <c r="M25" s="19"/>
      <c r="N25" s="19"/>
      <c r="O25" s="19">
        <v>0</v>
      </c>
      <c r="P25" s="19">
        <v>0</v>
      </c>
      <c r="Q25" s="14">
        <f t="shared" si="0"/>
        <v>24.285714285714285</v>
      </c>
    </row>
    <row r="26" spans="2:17" x14ac:dyDescent="0.25">
      <c r="B26" s="18">
        <f t="shared" si="1"/>
        <v>18</v>
      </c>
      <c r="C26" s="39" t="s">
        <v>212</v>
      </c>
      <c r="D26" s="64" t="s">
        <v>116</v>
      </c>
      <c r="E26" s="41"/>
      <c r="F26" s="41"/>
      <c r="G26" s="41"/>
      <c r="H26" s="41"/>
      <c r="I26" s="42"/>
      <c r="J26" s="19">
        <v>70</v>
      </c>
      <c r="K26" s="19">
        <v>50</v>
      </c>
      <c r="L26" s="19"/>
      <c r="M26" s="19"/>
      <c r="N26" s="19"/>
      <c r="O26" s="19">
        <v>0</v>
      </c>
      <c r="P26" s="19">
        <v>0</v>
      </c>
      <c r="Q26" s="14">
        <f t="shared" si="0"/>
        <v>17.142857142857142</v>
      </c>
    </row>
    <row r="27" spans="2:17" x14ac:dyDescent="0.25">
      <c r="B27" s="18">
        <f t="shared" si="1"/>
        <v>19</v>
      </c>
      <c r="C27" s="39" t="s">
        <v>213</v>
      </c>
      <c r="D27" s="64" t="s">
        <v>117</v>
      </c>
      <c r="E27" s="41"/>
      <c r="F27" s="41"/>
      <c r="G27" s="41"/>
      <c r="H27" s="41"/>
      <c r="I27" s="42"/>
      <c r="J27" s="19">
        <v>70</v>
      </c>
      <c r="K27" s="19">
        <v>50</v>
      </c>
      <c r="L27" s="19"/>
      <c r="M27" s="19"/>
      <c r="N27" s="19"/>
      <c r="O27" s="19">
        <v>0</v>
      </c>
      <c r="P27" s="19">
        <v>0</v>
      </c>
      <c r="Q27" s="14">
        <f t="shared" si="0"/>
        <v>17.142857142857142</v>
      </c>
    </row>
    <row r="28" spans="2:17" x14ac:dyDescent="0.25">
      <c r="B28" s="18">
        <f t="shared" si="1"/>
        <v>20</v>
      </c>
      <c r="C28" s="39" t="s">
        <v>214</v>
      </c>
      <c r="D28" s="64" t="s">
        <v>118</v>
      </c>
      <c r="E28" s="41"/>
      <c r="F28" s="41"/>
      <c r="G28" s="41"/>
      <c r="H28" s="41"/>
      <c r="I28" s="42"/>
      <c r="J28" s="19">
        <v>70</v>
      </c>
      <c r="K28" s="19">
        <v>80</v>
      </c>
      <c r="L28" s="19"/>
      <c r="M28" s="19"/>
      <c r="N28" s="19"/>
      <c r="O28" s="19">
        <v>0</v>
      </c>
      <c r="P28" s="19">
        <v>0</v>
      </c>
      <c r="Q28" s="14">
        <f t="shared" si="0"/>
        <v>21.428571428571427</v>
      </c>
    </row>
    <row r="29" spans="2:17" x14ac:dyDescent="0.25">
      <c r="B29" s="18">
        <f t="shared" si="1"/>
        <v>21</v>
      </c>
      <c r="C29" s="39" t="s">
        <v>215</v>
      </c>
      <c r="D29" s="64" t="s">
        <v>119</v>
      </c>
      <c r="E29" s="41"/>
      <c r="F29" s="41"/>
      <c r="G29" s="41"/>
      <c r="H29" s="41"/>
      <c r="I29" s="42"/>
      <c r="J29" s="19">
        <v>90</v>
      </c>
      <c r="K29" s="19">
        <v>50</v>
      </c>
      <c r="L29" s="19"/>
      <c r="M29" s="19"/>
      <c r="N29" s="19"/>
      <c r="O29" s="19">
        <v>0</v>
      </c>
      <c r="P29" s="19">
        <v>0</v>
      </c>
      <c r="Q29" s="14">
        <f t="shared" si="0"/>
        <v>20</v>
      </c>
    </row>
    <row r="30" spans="2:17" x14ac:dyDescent="0.25">
      <c r="B30" s="18">
        <f t="shared" si="1"/>
        <v>22</v>
      </c>
      <c r="C30" s="39" t="s">
        <v>216</v>
      </c>
      <c r="D30" s="64" t="s">
        <v>120</v>
      </c>
      <c r="E30" s="41"/>
      <c r="F30" s="41"/>
      <c r="G30" s="41"/>
      <c r="H30" s="41"/>
      <c r="I30" s="42"/>
      <c r="J30" s="19">
        <v>70</v>
      </c>
      <c r="K30" s="19">
        <v>50</v>
      </c>
      <c r="L30" s="19"/>
      <c r="M30" s="19"/>
      <c r="N30" s="19"/>
      <c r="O30" s="19">
        <v>0</v>
      </c>
      <c r="P30" s="19">
        <v>0</v>
      </c>
      <c r="Q30" s="14">
        <f t="shared" si="0"/>
        <v>17.142857142857142</v>
      </c>
    </row>
    <row r="31" spans="2:17" x14ac:dyDescent="0.25">
      <c r="B31" s="18">
        <f t="shared" si="1"/>
        <v>23</v>
      </c>
      <c r="C31" s="39" t="s">
        <v>217</v>
      </c>
      <c r="D31" s="64" t="s">
        <v>121</v>
      </c>
      <c r="E31" s="41"/>
      <c r="F31" s="41"/>
      <c r="G31" s="41"/>
      <c r="H31" s="41"/>
      <c r="I31" s="42"/>
      <c r="J31" s="19">
        <v>70</v>
      </c>
      <c r="K31" s="19">
        <v>50</v>
      </c>
      <c r="L31" s="19"/>
      <c r="M31" s="19"/>
      <c r="N31" s="19"/>
      <c r="O31" s="19">
        <v>0</v>
      </c>
      <c r="P31" s="19">
        <v>0</v>
      </c>
      <c r="Q31" s="14">
        <f t="shared" si="0"/>
        <v>17.142857142857142</v>
      </c>
    </row>
    <row r="32" spans="2:17" x14ac:dyDescent="0.25">
      <c r="B32" s="18">
        <f t="shared" si="1"/>
        <v>24</v>
      </c>
      <c r="C32" s="39" t="s">
        <v>218</v>
      </c>
      <c r="D32" s="64" t="s">
        <v>122</v>
      </c>
      <c r="E32" s="41"/>
      <c r="F32" s="41"/>
      <c r="G32" s="41"/>
      <c r="H32" s="41"/>
      <c r="I32" s="42"/>
      <c r="J32" s="19">
        <v>90</v>
      </c>
      <c r="K32" s="19">
        <v>80</v>
      </c>
      <c r="L32" s="19"/>
      <c r="M32" s="19"/>
      <c r="N32" s="19"/>
      <c r="O32" s="19">
        <v>0</v>
      </c>
      <c r="P32" s="19">
        <v>0</v>
      </c>
      <c r="Q32" s="14">
        <f t="shared" si="0"/>
        <v>24.285714285714285</v>
      </c>
    </row>
    <row r="33" spans="2:17" x14ac:dyDescent="0.25">
      <c r="B33" s="18">
        <f t="shared" si="1"/>
        <v>25</v>
      </c>
      <c r="C33" s="39" t="s">
        <v>219</v>
      </c>
      <c r="D33" s="64" t="s">
        <v>123</v>
      </c>
      <c r="E33" s="41"/>
      <c r="F33" s="41"/>
      <c r="G33" s="41"/>
      <c r="H33" s="41"/>
      <c r="I33" s="42"/>
      <c r="J33" s="19">
        <v>70</v>
      </c>
      <c r="K33" s="19">
        <v>80</v>
      </c>
      <c r="L33" s="19"/>
      <c r="M33" s="19"/>
      <c r="N33" s="19"/>
      <c r="O33" s="19">
        <v>0</v>
      </c>
      <c r="P33" s="19">
        <v>0</v>
      </c>
      <c r="Q33" s="14">
        <f t="shared" si="0"/>
        <v>21.428571428571427</v>
      </c>
    </row>
    <row r="34" spans="2:17" x14ac:dyDescent="0.25">
      <c r="B34" s="18">
        <f t="shared" si="1"/>
        <v>26</v>
      </c>
      <c r="C34" s="39" t="s">
        <v>220</v>
      </c>
      <c r="D34" s="64" t="s">
        <v>124</v>
      </c>
      <c r="E34" s="41"/>
      <c r="F34" s="41"/>
      <c r="G34" s="41"/>
      <c r="H34" s="41"/>
      <c r="I34" s="42"/>
      <c r="J34" s="19">
        <v>70</v>
      </c>
      <c r="K34" s="19">
        <v>50</v>
      </c>
      <c r="L34" s="19"/>
      <c r="M34" s="19"/>
      <c r="N34" s="19"/>
      <c r="O34" s="19">
        <v>0</v>
      </c>
      <c r="P34" s="19">
        <v>0</v>
      </c>
      <c r="Q34" s="14">
        <f t="shared" si="0"/>
        <v>17.142857142857142</v>
      </c>
    </row>
    <row r="35" spans="2:17" x14ac:dyDescent="0.25">
      <c r="B35" s="18">
        <f t="shared" si="1"/>
        <v>27</v>
      </c>
      <c r="C35" s="39" t="s">
        <v>221</v>
      </c>
      <c r="D35" s="64" t="s">
        <v>125</v>
      </c>
      <c r="E35" s="41"/>
      <c r="F35" s="41"/>
      <c r="G35" s="41"/>
      <c r="H35" s="41"/>
      <c r="I35" s="42"/>
      <c r="J35" s="19">
        <v>80</v>
      </c>
      <c r="K35" s="19">
        <v>100</v>
      </c>
      <c r="L35" s="19"/>
      <c r="M35" s="19"/>
      <c r="N35" s="19"/>
      <c r="O35" s="19">
        <v>0</v>
      </c>
      <c r="P35" s="19">
        <v>0</v>
      </c>
      <c r="Q35" s="14">
        <f t="shared" si="0"/>
        <v>25.714285714285715</v>
      </c>
    </row>
    <row r="36" spans="2:17" x14ac:dyDescent="0.25">
      <c r="B36" s="18">
        <f t="shared" si="1"/>
        <v>28</v>
      </c>
      <c r="C36" s="39" t="s">
        <v>222</v>
      </c>
      <c r="D36" s="64" t="s">
        <v>126</v>
      </c>
      <c r="E36" s="41"/>
      <c r="F36" s="41"/>
      <c r="G36" s="41"/>
      <c r="H36" s="41"/>
      <c r="I36" s="42"/>
      <c r="J36" s="19">
        <v>70</v>
      </c>
      <c r="K36" s="19">
        <v>50</v>
      </c>
      <c r="L36" s="19"/>
      <c r="M36" s="19"/>
      <c r="N36" s="19"/>
      <c r="O36" s="19">
        <v>0</v>
      </c>
      <c r="P36" s="19">
        <v>0</v>
      </c>
      <c r="Q36" s="14">
        <f t="shared" si="0"/>
        <v>17.142857142857142</v>
      </c>
    </row>
    <row r="37" spans="2:17" x14ac:dyDescent="0.25">
      <c r="B37" s="18">
        <f t="shared" si="1"/>
        <v>29</v>
      </c>
      <c r="C37" s="39" t="s">
        <v>223</v>
      </c>
      <c r="D37" s="64" t="s">
        <v>127</v>
      </c>
      <c r="E37" s="41"/>
      <c r="F37" s="41"/>
      <c r="G37" s="41"/>
      <c r="H37" s="41"/>
      <c r="I37" s="42"/>
      <c r="J37" s="19">
        <v>70</v>
      </c>
      <c r="K37" s="19">
        <v>50</v>
      </c>
      <c r="L37" s="19"/>
      <c r="M37" s="19"/>
      <c r="N37" s="19"/>
      <c r="O37" s="19">
        <v>0</v>
      </c>
      <c r="P37" s="19">
        <v>0</v>
      </c>
      <c r="Q37" s="14">
        <f t="shared" si="0"/>
        <v>17.142857142857142</v>
      </c>
    </row>
    <row r="38" spans="2:17" x14ac:dyDescent="0.25">
      <c r="B38" s="18">
        <f t="shared" si="1"/>
        <v>30</v>
      </c>
      <c r="C38" s="39" t="s">
        <v>224</v>
      </c>
      <c r="D38" s="64" t="s">
        <v>128</v>
      </c>
      <c r="E38" s="41"/>
      <c r="F38" s="41"/>
      <c r="G38" s="41"/>
      <c r="H38" s="41"/>
      <c r="I38" s="42"/>
      <c r="J38" s="19">
        <v>70</v>
      </c>
      <c r="K38" s="19">
        <v>50</v>
      </c>
      <c r="L38" s="19"/>
      <c r="M38" s="19"/>
      <c r="N38" s="19"/>
      <c r="O38" s="19">
        <v>0</v>
      </c>
      <c r="P38" s="19">
        <v>0</v>
      </c>
      <c r="Q38" s="14">
        <f t="shared" si="0"/>
        <v>17.142857142857142</v>
      </c>
    </row>
    <row r="39" spans="2:17" x14ac:dyDescent="0.25">
      <c r="B39" s="18">
        <f t="shared" si="1"/>
        <v>31</v>
      </c>
      <c r="C39" s="39" t="s">
        <v>225</v>
      </c>
      <c r="D39" s="64" t="s">
        <v>129</v>
      </c>
      <c r="E39" s="41"/>
      <c r="F39" s="41"/>
      <c r="G39" s="41"/>
      <c r="H39" s="41"/>
      <c r="I39" s="42"/>
      <c r="J39" s="19">
        <v>70</v>
      </c>
      <c r="K39" s="19">
        <v>80</v>
      </c>
      <c r="L39" s="19"/>
      <c r="M39" s="19"/>
      <c r="N39" s="19"/>
      <c r="O39" s="19">
        <v>0</v>
      </c>
      <c r="P39" s="19">
        <v>0</v>
      </c>
      <c r="Q39" s="14">
        <f t="shared" si="0"/>
        <v>21.428571428571427</v>
      </c>
    </row>
    <row r="40" spans="2:17" x14ac:dyDescent="0.25">
      <c r="B40" s="18">
        <f t="shared" si="1"/>
        <v>32</v>
      </c>
      <c r="C40" s="39" t="s">
        <v>226</v>
      </c>
      <c r="D40" s="64" t="s">
        <v>130</v>
      </c>
      <c r="E40" s="41"/>
      <c r="F40" s="41"/>
      <c r="G40" s="41"/>
      <c r="H40" s="41"/>
      <c r="I40" s="42"/>
      <c r="J40" s="19">
        <v>70</v>
      </c>
      <c r="K40" s="19">
        <v>80</v>
      </c>
      <c r="L40" s="19"/>
      <c r="M40" s="19"/>
      <c r="N40" s="19"/>
      <c r="O40" s="19">
        <v>0</v>
      </c>
      <c r="P40" s="19">
        <v>0</v>
      </c>
      <c r="Q40" s="14">
        <f t="shared" si="0"/>
        <v>21.428571428571427</v>
      </c>
    </row>
    <row r="41" spans="2:17" x14ac:dyDescent="0.25">
      <c r="B41" s="18">
        <f t="shared" si="1"/>
        <v>33</v>
      </c>
      <c r="C41" s="39" t="s">
        <v>227</v>
      </c>
      <c r="D41" s="64" t="s">
        <v>131</v>
      </c>
      <c r="E41" s="41"/>
      <c r="F41" s="41"/>
      <c r="G41" s="41"/>
      <c r="H41" s="41"/>
      <c r="I41" s="42"/>
      <c r="J41" s="19">
        <v>70</v>
      </c>
      <c r="K41" s="19">
        <v>80</v>
      </c>
      <c r="L41" s="19"/>
      <c r="M41" s="19"/>
      <c r="N41" s="19"/>
      <c r="O41" s="19">
        <v>0</v>
      </c>
      <c r="P41" s="19">
        <v>0</v>
      </c>
      <c r="Q41" s="14">
        <f t="shared" si="0"/>
        <v>21.428571428571427</v>
      </c>
    </row>
    <row r="42" spans="2:17" x14ac:dyDescent="0.25">
      <c r="B42" s="18">
        <f t="shared" si="1"/>
        <v>34</v>
      </c>
      <c r="C42" s="39" t="s">
        <v>228</v>
      </c>
      <c r="D42" s="64" t="s">
        <v>132</v>
      </c>
      <c r="E42" s="41"/>
      <c r="F42" s="41"/>
      <c r="G42" s="41"/>
      <c r="H42" s="41"/>
      <c r="I42" s="42"/>
      <c r="J42" s="19">
        <v>70</v>
      </c>
      <c r="K42" s="19">
        <v>50</v>
      </c>
      <c r="L42" s="19"/>
      <c r="M42" s="19"/>
      <c r="N42" s="19"/>
      <c r="O42" s="19">
        <v>0</v>
      </c>
      <c r="P42" s="19">
        <v>0</v>
      </c>
      <c r="Q42" s="14">
        <f t="shared" si="0"/>
        <v>17.142857142857142</v>
      </c>
    </row>
    <row r="43" spans="2:17" ht="15.75" thickBot="1" x14ac:dyDescent="0.3">
      <c r="B43" s="18">
        <f t="shared" si="1"/>
        <v>35</v>
      </c>
      <c r="C43" s="29"/>
      <c r="D43" s="43"/>
      <c r="E43" s="43"/>
      <c r="F43" s="43"/>
      <c r="G43" s="43"/>
      <c r="H43" s="43"/>
      <c r="I43" s="43"/>
      <c r="J43" s="19"/>
      <c r="K43" s="19"/>
      <c r="L43" s="19"/>
      <c r="M43" s="19"/>
      <c r="N43" s="19"/>
      <c r="O43" s="19">
        <v>0</v>
      </c>
      <c r="P43" s="19">
        <v>0</v>
      </c>
      <c r="Q43" s="14">
        <f t="shared" si="0"/>
        <v>0</v>
      </c>
    </row>
    <row r="44" spans="2:17" ht="15.75" thickBot="1" x14ac:dyDescent="0.3">
      <c r="B44" s="18">
        <f t="shared" si="1"/>
        <v>36</v>
      </c>
      <c r="C44" s="29"/>
      <c r="D44" s="43"/>
      <c r="E44" s="43"/>
      <c r="F44" s="43"/>
      <c r="G44" s="43"/>
      <c r="H44" s="43"/>
      <c r="I44" s="43"/>
      <c r="J44" s="19"/>
      <c r="K44" s="19"/>
      <c r="L44" s="19"/>
      <c r="M44" s="19"/>
      <c r="N44" s="19"/>
      <c r="O44" s="19">
        <v>0</v>
      </c>
      <c r="P44" s="19">
        <v>0</v>
      </c>
      <c r="Q44" s="14">
        <f t="shared" si="0"/>
        <v>0</v>
      </c>
    </row>
    <row r="45" spans="2:17" x14ac:dyDescent="0.25">
      <c r="B45" s="18">
        <f t="shared" si="1"/>
        <v>37</v>
      </c>
      <c r="C45" s="9"/>
      <c r="D45" s="45"/>
      <c r="E45" s="45"/>
      <c r="F45" s="45"/>
      <c r="G45" s="45"/>
      <c r="H45" s="45"/>
      <c r="I45" s="45"/>
      <c r="J45" s="19"/>
      <c r="K45" s="19"/>
      <c r="L45" s="19"/>
      <c r="M45" s="19"/>
      <c r="N45" s="19"/>
      <c r="O45" s="19"/>
      <c r="P45" s="19"/>
      <c r="Q45" s="14">
        <f t="shared" si="0"/>
        <v>0</v>
      </c>
    </row>
    <row r="46" spans="2:17" x14ac:dyDescent="0.25">
      <c r="B46" s="18">
        <f t="shared" si="1"/>
        <v>38</v>
      </c>
      <c r="C46" s="9"/>
      <c r="D46" s="45"/>
      <c r="E46" s="45"/>
      <c r="F46" s="45"/>
      <c r="G46" s="45"/>
      <c r="H46" s="45"/>
      <c r="I46" s="45"/>
      <c r="J46" s="19"/>
      <c r="K46" s="19"/>
      <c r="L46" s="19"/>
      <c r="M46" s="19"/>
      <c r="N46" s="19"/>
      <c r="O46" s="19"/>
      <c r="P46" s="19"/>
      <c r="Q46" s="14">
        <f t="shared" si="0"/>
        <v>0</v>
      </c>
    </row>
    <row r="47" spans="2:17" x14ac:dyDescent="0.25">
      <c r="B47" s="18">
        <f t="shared" si="1"/>
        <v>39</v>
      </c>
      <c r="C47" s="9"/>
      <c r="D47" s="45"/>
      <c r="E47" s="45"/>
      <c r="F47" s="45"/>
      <c r="G47" s="45"/>
      <c r="H47" s="45"/>
      <c r="I47" s="45"/>
      <c r="J47" s="19"/>
      <c r="K47" s="19"/>
      <c r="L47" s="19"/>
      <c r="M47" s="19"/>
      <c r="N47" s="19"/>
      <c r="O47" s="19"/>
      <c r="P47" s="19"/>
      <c r="Q47" s="14">
        <f t="shared" si="0"/>
        <v>0</v>
      </c>
    </row>
    <row r="48" spans="2:17" x14ac:dyDescent="0.25">
      <c r="B48" s="18">
        <f t="shared" si="1"/>
        <v>40</v>
      </c>
      <c r="C48" s="9"/>
      <c r="D48" s="45"/>
      <c r="E48" s="45"/>
      <c r="F48" s="45"/>
      <c r="G48" s="45"/>
      <c r="H48" s="45"/>
      <c r="I48" s="45"/>
      <c r="J48" s="19"/>
      <c r="K48" s="19"/>
      <c r="L48" s="19"/>
      <c r="M48" s="19"/>
      <c r="N48" s="19"/>
      <c r="O48" s="19"/>
      <c r="P48" s="19"/>
      <c r="Q48" s="14">
        <f t="shared" si="0"/>
        <v>0</v>
      </c>
    </row>
    <row r="49" spans="2:17" x14ac:dyDescent="0.25">
      <c r="B49" s="18">
        <f t="shared" si="1"/>
        <v>41</v>
      </c>
      <c r="C49" s="9"/>
      <c r="D49" s="45"/>
      <c r="E49" s="45"/>
      <c r="F49" s="45"/>
      <c r="G49" s="45"/>
      <c r="H49" s="45"/>
      <c r="I49" s="45"/>
      <c r="J49" s="19"/>
      <c r="K49" s="19"/>
      <c r="L49" s="19"/>
      <c r="M49" s="19"/>
      <c r="N49" s="19"/>
      <c r="O49" s="19"/>
      <c r="P49" s="19"/>
      <c r="Q49" s="14">
        <f t="shared" ref="Q49:Q53" si="2">SUM(J49:P49)/7</f>
        <v>0</v>
      </c>
    </row>
    <row r="50" spans="2:17" x14ac:dyDescent="0.25">
      <c r="B50" s="18">
        <f t="shared" si="1"/>
        <v>42</v>
      </c>
      <c r="C50" s="9"/>
      <c r="D50" s="45"/>
      <c r="E50" s="45"/>
      <c r="F50" s="45"/>
      <c r="G50" s="45"/>
      <c r="H50" s="45"/>
      <c r="I50" s="45"/>
      <c r="J50" s="19"/>
      <c r="K50" s="19"/>
      <c r="L50" s="19"/>
      <c r="M50" s="19"/>
      <c r="N50" s="19"/>
      <c r="O50" s="19"/>
      <c r="P50" s="19"/>
      <c r="Q50" s="14">
        <f t="shared" si="2"/>
        <v>0</v>
      </c>
    </row>
    <row r="51" spans="2:17" x14ac:dyDescent="0.25">
      <c r="B51" s="18">
        <f t="shared" si="1"/>
        <v>43</v>
      </c>
      <c r="C51" s="9"/>
      <c r="D51" s="45"/>
      <c r="E51" s="45"/>
      <c r="F51" s="45"/>
      <c r="G51" s="45"/>
      <c r="H51" s="45"/>
      <c r="I51" s="45"/>
      <c r="J51" s="19"/>
      <c r="K51" s="19"/>
      <c r="L51" s="19"/>
      <c r="M51" s="19"/>
      <c r="N51" s="19"/>
      <c r="O51" s="19"/>
      <c r="P51" s="19"/>
      <c r="Q51" s="14">
        <f t="shared" si="2"/>
        <v>0</v>
      </c>
    </row>
    <row r="52" spans="2:17" x14ac:dyDescent="0.25">
      <c r="B52" s="18">
        <f t="shared" si="1"/>
        <v>44</v>
      </c>
      <c r="C52" s="9"/>
      <c r="D52" s="45"/>
      <c r="E52" s="45"/>
      <c r="F52" s="45"/>
      <c r="G52" s="45"/>
      <c r="H52" s="45"/>
      <c r="I52" s="45"/>
      <c r="J52" s="19"/>
      <c r="K52" s="19"/>
      <c r="L52" s="19"/>
      <c r="M52" s="19"/>
      <c r="N52" s="19"/>
      <c r="O52" s="19"/>
      <c r="P52" s="19"/>
      <c r="Q52" s="14">
        <f t="shared" si="2"/>
        <v>0</v>
      </c>
    </row>
    <row r="53" spans="2:17" x14ac:dyDescent="0.25">
      <c r="B53" s="18">
        <f t="shared" si="1"/>
        <v>45</v>
      </c>
      <c r="C53" s="22"/>
      <c r="D53" s="46"/>
      <c r="E53" s="47"/>
      <c r="F53" s="47"/>
      <c r="G53" s="47"/>
      <c r="H53" s="47"/>
      <c r="I53" s="48"/>
      <c r="J53" s="3"/>
      <c r="K53" s="3"/>
      <c r="L53" s="3"/>
      <c r="M53" s="3"/>
      <c r="N53" s="3"/>
      <c r="O53" s="3"/>
      <c r="P53" s="3"/>
      <c r="Q53" s="14">
        <f t="shared" si="2"/>
        <v>0</v>
      </c>
    </row>
    <row r="54" spans="2:17" x14ac:dyDescent="0.25">
      <c r="C54" s="44"/>
      <c r="D54" s="44"/>
      <c r="E54" s="17"/>
      <c r="H54" s="58" t="s">
        <v>19</v>
      </c>
      <c r="I54" s="58"/>
      <c r="J54" s="23">
        <f>COUNTIF(J9:J53,"&gt;=70")</f>
        <v>34</v>
      </c>
      <c r="K54" s="23">
        <f t="shared" ref="K54:P54" si="3">COUNTIF(K9:K53,"&gt;=70")</f>
        <v>14</v>
      </c>
      <c r="L54" s="23">
        <f t="shared" si="3"/>
        <v>0</v>
      </c>
      <c r="M54" s="23">
        <f t="shared" si="3"/>
        <v>0</v>
      </c>
      <c r="N54" s="23">
        <f t="shared" si="3"/>
        <v>0</v>
      </c>
      <c r="O54" s="23">
        <f t="shared" si="3"/>
        <v>0</v>
      </c>
      <c r="P54" s="23">
        <f t="shared" si="3"/>
        <v>0</v>
      </c>
      <c r="Q54" s="27">
        <f t="shared" ref="Q54" si="4">COUNTIF(Q9:Q48,"&gt;=70")</f>
        <v>0</v>
      </c>
    </row>
    <row r="55" spans="2:17" x14ac:dyDescent="0.25">
      <c r="C55" s="44"/>
      <c r="D55" s="44"/>
      <c r="E55" s="21"/>
      <c r="H55" s="59" t="s">
        <v>20</v>
      </c>
      <c r="I55" s="59"/>
      <c r="J55" s="24">
        <f>COUNTIF(J9:J53,"&lt;70")</f>
        <v>0</v>
      </c>
      <c r="K55" s="24">
        <f t="shared" ref="K55:Q55" si="5">COUNTIF(K9:K53,"&lt;70")</f>
        <v>19</v>
      </c>
      <c r="L55" s="24">
        <f t="shared" si="5"/>
        <v>0</v>
      </c>
      <c r="M55" s="24">
        <f t="shared" si="5"/>
        <v>0</v>
      </c>
      <c r="N55" s="24">
        <f t="shared" si="5"/>
        <v>0</v>
      </c>
      <c r="O55" s="24">
        <f t="shared" si="5"/>
        <v>36</v>
      </c>
      <c r="P55" s="24">
        <f t="shared" si="5"/>
        <v>36</v>
      </c>
      <c r="Q55" s="24">
        <f t="shared" si="5"/>
        <v>45</v>
      </c>
    </row>
    <row r="56" spans="2:17" x14ac:dyDescent="0.25">
      <c r="C56" s="44"/>
      <c r="D56" s="44"/>
      <c r="E56" s="44"/>
      <c r="H56" s="59" t="s">
        <v>21</v>
      </c>
      <c r="I56" s="59"/>
      <c r="J56" s="24">
        <f>COUNT(J9:J53)</f>
        <v>34</v>
      </c>
      <c r="K56" s="24">
        <f t="shared" ref="K56:Q56" si="6">COUNT(K9:K53)</f>
        <v>33</v>
      </c>
      <c r="L56" s="24">
        <f t="shared" si="6"/>
        <v>0</v>
      </c>
      <c r="M56" s="24">
        <f t="shared" si="6"/>
        <v>0</v>
      </c>
      <c r="N56" s="24">
        <f t="shared" si="6"/>
        <v>0</v>
      </c>
      <c r="O56" s="24">
        <f t="shared" si="6"/>
        <v>36</v>
      </c>
      <c r="P56" s="24">
        <f t="shared" si="6"/>
        <v>36</v>
      </c>
      <c r="Q56" s="24">
        <f t="shared" si="6"/>
        <v>45</v>
      </c>
    </row>
    <row r="57" spans="2:17" x14ac:dyDescent="0.25">
      <c r="C57" s="44"/>
      <c r="D57" s="44"/>
      <c r="E57" s="17"/>
      <c r="F57" s="12"/>
      <c r="H57" s="60" t="s">
        <v>16</v>
      </c>
      <c r="I57" s="60"/>
      <c r="J57" s="25">
        <f>J54/J56</f>
        <v>1</v>
      </c>
      <c r="K57" s="26">
        <f t="shared" ref="K57:Q57" si="7">K54/K56</f>
        <v>0.42424242424242425</v>
      </c>
      <c r="L57" s="26" t="e">
        <f t="shared" si="7"/>
        <v>#DIV/0!</v>
      </c>
      <c r="M57" s="26" t="e">
        <f t="shared" si="7"/>
        <v>#DIV/0!</v>
      </c>
      <c r="N57" s="26" t="e">
        <f t="shared" si="7"/>
        <v>#DIV/0!</v>
      </c>
      <c r="O57" s="26">
        <f t="shared" si="7"/>
        <v>0</v>
      </c>
      <c r="P57" s="26">
        <f t="shared" si="7"/>
        <v>0</v>
      </c>
      <c r="Q57" s="26">
        <f t="shared" si="7"/>
        <v>0</v>
      </c>
    </row>
    <row r="58" spans="2:17" x14ac:dyDescent="0.25">
      <c r="C58" s="44"/>
      <c r="D58" s="44"/>
      <c r="E58" s="17"/>
      <c r="F58" s="12"/>
      <c r="H58" s="60" t="s">
        <v>17</v>
      </c>
      <c r="I58" s="60"/>
      <c r="J58" s="25">
        <f>J55/J56</f>
        <v>0</v>
      </c>
      <c r="K58" s="25">
        <f t="shared" ref="K58:Q58" si="8">K55/K56</f>
        <v>0.5757575757575758</v>
      </c>
      <c r="L58" s="26" t="e">
        <f t="shared" si="8"/>
        <v>#DIV/0!</v>
      </c>
      <c r="M58" s="26" t="e">
        <f t="shared" si="8"/>
        <v>#DIV/0!</v>
      </c>
      <c r="N58" s="26" t="e">
        <f t="shared" si="8"/>
        <v>#DIV/0!</v>
      </c>
      <c r="O58" s="26">
        <f t="shared" si="8"/>
        <v>1</v>
      </c>
      <c r="P58" s="26">
        <f t="shared" si="8"/>
        <v>1</v>
      </c>
      <c r="Q58" s="26">
        <f t="shared" si="8"/>
        <v>1</v>
      </c>
    </row>
    <row r="59" spans="2:17" x14ac:dyDescent="0.25">
      <c r="C59" s="44"/>
      <c r="D59" s="44"/>
      <c r="E59" s="21"/>
      <c r="F59" s="12"/>
    </row>
    <row r="60" spans="2:17" x14ac:dyDescent="0.25">
      <c r="C60" s="17"/>
      <c r="D60" s="17"/>
      <c r="E60" s="21"/>
      <c r="F60" s="12"/>
    </row>
    <row r="61" spans="2:17" x14ac:dyDescent="0.25">
      <c r="J61" s="61"/>
      <c r="K61" s="61"/>
      <c r="L61" s="61"/>
      <c r="M61" s="61"/>
      <c r="N61" s="61"/>
      <c r="O61" s="61"/>
      <c r="P61" s="61"/>
    </row>
    <row r="62" spans="2:17" x14ac:dyDescent="0.25">
      <c r="J62" s="54" t="s">
        <v>18</v>
      </c>
      <c r="K62" s="54"/>
      <c r="L62" s="54"/>
      <c r="M62" s="54"/>
      <c r="N62" s="54"/>
      <c r="O62" s="54"/>
      <c r="P62" s="54"/>
    </row>
  </sheetData>
  <mergeCells count="67">
    <mergeCell ref="D13:I13"/>
    <mergeCell ref="B2:P2"/>
    <mergeCell ref="C3:P3"/>
    <mergeCell ref="D4:G4"/>
    <mergeCell ref="J4:K4"/>
    <mergeCell ref="N4:O4"/>
    <mergeCell ref="D6:G6"/>
    <mergeCell ref="I6:J6"/>
    <mergeCell ref="K6:P6"/>
    <mergeCell ref="D8:I8"/>
    <mergeCell ref="D9:I9"/>
    <mergeCell ref="D10:I10"/>
    <mergeCell ref="D11:I11"/>
    <mergeCell ref="D12:I12"/>
    <mergeCell ref="D25:I25"/>
    <mergeCell ref="D14:I14"/>
    <mergeCell ref="D15:I15"/>
    <mergeCell ref="D16:I16"/>
    <mergeCell ref="D17:I17"/>
    <mergeCell ref="D18:I18"/>
    <mergeCell ref="D19:I19"/>
    <mergeCell ref="D20:I20"/>
    <mergeCell ref="D21:I21"/>
    <mergeCell ref="D22:I22"/>
    <mergeCell ref="D23:I23"/>
    <mergeCell ref="D24:I24"/>
    <mergeCell ref="D37:I37"/>
    <mergeCell ref="D26:I26"/>
    <mergeCell ref="D27:I27"/>
    <mergeCell ref="D28:I28"/>
    <mergeCell ref="D29:I29"/>
    <mergeCell ref="D30:I30"/>
    <mergeCell ref="D31:I31"/>
    <mergeCell ref="D32:I32"/>
    <mergeCell ref="D33:I33"/>
    <mergeCell ref="D34:I34"/>
    <mergeCell ref="D35:I35"/>
    <mergeCell ref="D36:I36"/>
    <mergeCell ref="D49:I49"/>
    <mergeCell ref="D38:I38"/>
    <mergeCell ref="D39:I39"/>
    <mergeCell ref="D40:I40"/>
    <mergeCell ref="D41:I41"/>
    <mergeCell ref="D42:I42"/>
    <mergeCell ref="D43:I43"/>
    <mergeCell ref="D44:I44"/>
    <mergeCell ref="D45:I45"/>
    <mergeCell ref="D46:I46"/>
    <mergeCell ref="D47:I47"/>
    <mergeCell ref="D48:I48"/>
    <mergeCell ref="D50:I50"/>
    <mergeCell ref="D51:I51"/>
    <mergeCell ref="D52:I52"/>
    <mergeCell ref="D53:I53"/>
    <mergeCell ref="C54:D54"/>
    <mergeCell ref="H54:I54"/>
    <mergeCell ref="C55:D55"/>
    <mergeCell ref="H55:I55"/>
    <mergeCell ref="C56:E56"/>
    <mergeCell ref="H56:I56"/>
    <mergeCell ref="C57:D57"/>
    <mergeCell ref="H57:I57"/>
    <mergeCell ref="C58:D58"/>
    <mergeCell ref="H58:I58"/>
    <mergeCell ref="C59:D59"/>
    <mergeCell ref="J61:P61"/>
    <mergeCell ref="J62:P62"/>
  </mergeCells>
  <pageMargins left="0.23622047244094491" right="0.23622047244094491" top="0.74803149606299213" bottom="0.74803149606299213" header="0.31496062992125984" footer="0.31496062992125984"/>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CAL DIF 101-A</vt:lpstr>
      <vt:lpstr>CAL. DIF 307-A</vt:lpstr>
      <vt:lpstr>ALGEBRA LINEAL 211-A</vt:lpstr>
      <vt:lpstr>ALGEBRA LINEAL 204-A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ITSSAT</dc:creator>
  <cp:lastModifiedBy>User-Pc</cp:lastModifiedBy>
  <cp:lastPrinted>2023-12-08T15:49:58Z</cp:lastPrinted>
  <dcterms:created xsi:type="dcterms:W3CDTF">2023-03-14T19:16:59Z</dcterms:created>
  <dcterms:modified xsi:type="dcterms:W3CDTF">2024-04-16T01:40:58Z</dcterms:modified>
</cp:coreProperties>
</file>