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HVM\"/>
    </mc:Choice>
  </mc:AlternateContent>
  <xr:revisionPtr revIDLastSave="0" documentId="8_{B150A8E3-E336-4F30-AB79-1FBD5590CB1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H15" i="25"/>
  <c r="L14" i="25"/>
  <c r="L15" i="25"/>
  <c r="L16" i="25"/>
  <c r="L17" i="25"/>
  <c r="H14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<sst xmlns="http://schemas.openxmlformats.org/spreadsheetml/2006/main" count="210" uniqueCount="60">
  <si>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</si>
  <si>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</si>
  <si>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</si>
  <si>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</si>
  <si>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</si>
  <si>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</si>
  <si>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</si>
  <si>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</si>
  <si>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</si>
  <si>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</si>
  <si>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</si>
  <si>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</si>
  <si>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</si>
  <si>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</si>
  <si>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</si>
  <si>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</si>
  <si>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</si>
  <si>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</si>
  <si>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</si>
  <si>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</si>
  <si>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</si>
  <si>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</si>
  <si>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</si>
  <si>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</si>
  <si>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</si>
  <si>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</si>
  <si>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</si>
  <si>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</si>
  <si>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</si>
  <si>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</si>
  <si>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</si>
  <si>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</si>
  <si>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</si>
  <si>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</si>
  <si>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</si>
  <si>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</si>
  <si>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</si>
  <si>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</si>
  <si>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</si>
  <si>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</si>
  <si>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</si>
  <si>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</si>
  <si>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</si>
  <si>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</si>
  <si>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</si>
  <si>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</si>
  <si>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</si>
  <si>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</si>
  <si>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</si>
  <si>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</si>
  <si>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</si>
  <si>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</si>
  <si>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</si>
  <si>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</si>
  <si>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</si>
  <si>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</si>
  <si>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</si>
  <si>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2024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</si>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</sst>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85" zoomScaleNormal="85" zoomScaleSheetLayoutView="100" workbookViewId="0">
      <selection activeCell="B10" sqref="B10:L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20</v>
      </c>
      <c r="C8" s="28"/>
      <c r="D8" s="14" t="s">
        <v>4</v>
      </c>
      <c r="E8" s="5">
        <v>4</v>
      </c>
      <c r="G8" s="4" t="s">
        <v>5</v>
      </c>
      <c r="H8" s="5">
        <v>2</v>
      </c>
      <c r="I8" s="34" t="s">
        <v>6</v>
      </c>
      <c r="J8" s="34"/>
      <c r="K8" s="34"/>
      <c r="L8" s="28" t="s">
        <v>57</v>
      </c>
      <c r="M8" s="28"/>
      <c r="N8" s="28"/>
    </row>
    <row r="10" spans="1:14" x14ac:dyDescent="0.25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49</v>
      </c>
      <c r="B14" s="9">
        <v>1</v>
      </c>
      <c r="C14" s="9" t="s">
        <v>50</v>
      </c>
      <c r="D14" s="9" t="s">
        <v>37</v>
      </c>
      <c r="E14" s="9"/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x14ac:dyDescent="0.25">
      <c r="A15" s="8" t="s">
        <v>49</v>
      </c>
      <c r="B15" s="9">
        <v>1</v>
      </c>
      <c r="C15" s="9" t="s">
        <v>51</v>
      </c>
      <c r="D15" s="9" t="s">
        <v>54</v>
      </c>
      <c r="E15" s="9"/>
      <c r="F15" s="9">
        <v>32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1</v>
      </c>
    </row>
    <row r="16" spans="1:14" s="11" customFormat="1" x14ac:dyDescent="0.25">
      <c r="A16" s="8" t="s">
        <v>35</v>
      </c>
      <c r="B16" s="9">
        <v>1</v>
      </c>
      <c r="C16" s="9" t="s">
        <v>52</v>
      </c>
      <c r="D16" s="9" t="s">
        <v>55</v>
      </c>
      <c r="E16" s="9"/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0.21</v>
      </c>
    </row>
    <row r="17" spans="1:18" s="11" customFormat="1" x14ac:dyDescent="0.25">
      <c r="A17" s="8" t="s">
        <v>36</v>
      </c>
      <c r="B17" s="9">
        <v>1</v>
      </c>
      <c r="C17" s="9" t="s">
        <v>53</v>
      </c>
      <c r="D17" s="9" t="s">
        <v>56</v>
      </c>
      <c r="E17" s="9"/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0.47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118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-118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85.5</v>
      </c>
      <c r="N28" s="19">
        <f>AVERAGE(N14:N27)</f>
        <v>0.66999999999999993</v>
      </c>
    </row>
    <row r="30" spans="1:18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I18" sqref="I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441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33</v>
      </c>
      <c r="F14" s="9">
        <v>25</v>
      </c>
      <c r="G14" s="9"/>
      <c r="H14" s="10"/>
      <c r="I14" s="9">
        <v>8</v>
      </c>
      <c r="J14" s="10"/>
      <c r="K14" s="9">
        <v>0</v>
      </c>
      <c r="L14" s="10">
        <v>0</v>
      </c>
      <c r="M14" s="9">
        <v>80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32</v>
      </c>
      <c r="F15" s="9">
        <v>29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81</v>
      </c>
      <c r="N15" s="15">
        <v>0.38</v>
      </c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v>34</v>
      </c>
      <c r="F16" s="9">
        <v>14</v>
      </c>
      <c r="G16" s="9"/>
      <c r="H16" s="10"/>
      <c r="I16" s="9">
        <v>20</v>
      </c>
      <c r="J16" s="10"/>
      <c r="K16" s="9">
        <v>0</v>
      </c>
      <c r="L16" s="10">
        <v>0</v>
      </c>
      <c r="M16" s="9">
        <v>64</v>
      </c>
      <c r="N16" s="15">
        <v>0.41</v>
      </c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83</v>
      </c>
      <c r="G28" s="17">
        <f>SUM(G14:G27)</f>
        <v>0</v>
      </c>
      <c r="H28" s="18">
        <f>SUM(F28:G28)/E28</f>
        <v>0.70338983050847459</v>
      </c>
      <c r="I28" s="17">
        <f t="shared" ref="I28" si="0">(E28-SUM(F28:G28))-K28</f>
        <v>35</v>
      </c>
      <c r="J28" s="18">
        <f t="shared" ref="J28" si="1">I28/E28</f>
        <v>0.29661016949152541</v>
      </c>
      <c r="K28" s="17">
        <f>SUM(K14:K27)</f>
        <v>0</v>
      </c>
      <c r="L28" s="18">
        <f t="shared" ref="L28" si="2">K28/E28</f>
        <v>0</v>
      </c>
      <c r="M28" s="17">
        <f>AVERAGE(M14:M27)</f>
        <v>76.75</v>
      </c>
      <c r="N28" s="19">
        <f>AVERAGE(N14:N27)</f>
        <v>0.49249999999999999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59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18" sqref="L18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21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77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27</v>
      </c>
      <c r="G15" s="9"/>
      <c r="H15" s="10"/>
      <c r="I15" s="9">
        <v>9</v>
      </c>
      <c r="J15" s="10"/>
      <c r="K15" s="9">
        <v>0</v>
      </c>
      <c r="L15" s="10">
        <v>0</v>
      </c>
      <c r="M15" s="9">
        <v>70</v>
      </c>
      <c r="N15" s="15">
        <v>0.75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32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67</v>
      </c>
      <c r="N16" s="15">
        <v>0.69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f>'1'!E17</f>
        <v>0</v>
      </c>
      <c r="F17" s="9">
        <v>16</v>
      </c>
      <c r="G17" s="9"/>
      <c r="H17" s="10"/>
      <c r="I17" s="9">
        <v>8</v>
      </c>
      <c r="J17" s="10"/>
      <c r="K17" s="9">
        <v>0</v>
      </c>
      <c r="L17" s="10">
        <v>0</v>
      </c>
      <c r="M17" s="9">
        <v>90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96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-96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76</v>
      </c>
      <c r="N28" s="19">
        <f>AVERAGE(N14:N27)</f>
        <v>0.75750000000000006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L22" sqref="L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0.2</v>
      </c>
    </row>
    <row r="15" spans="1:14" s="11" customFormat="1" x14ac:dyDescent="0.25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31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83</v>
      </c>
      <c r="N15" s="15">
        <v>0.47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99</v>
      </c>
      <c r="N16" s="15">
        <v>0.94</v>
      </c>
    </row>
    <row r="17" spans="1:14" s="11" customFormat="1" x14ac:dyDescent="0.25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f>'1'!E17</f>
        <v>0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88</v>
      </c>
      <c r="N17" s="15">
        <v>0.79</v>
      </c>
    </row>
    <row r="18" spans="1:14" s="11" customFormat="1" x14ac:dyDescent="0.25">
      <c r="A18" s="9" t="s">
        <v>42</v>
      </c>
      <c r="B18" s="9" t="s">
        <v>41</v>
      </c>
      <c r="C18" s="9" t="s">
        <v>43</v>
      </c>
      <c r="D18" s="9" t="s">
        <v>37</v>
      </c>
      <c r="E18" s="9">
        <v>25</v>
      </c>
      <c r="F18" s="9">
        <v>25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 t="s">
        <v>42</v>
      </c>
      <c r="B19" s="9" t="s">
        <v>41</v>
      </c>
      <c r="C19" s="9" t="s">
        <v>44</v>
      </c>
      <c r="D19" s="9" t="s">
        <v>47</v>
      </c>
      <c r="E19" s="9">
        <v>36</v>
      </c>
      <c r="F19" s="9">
        <v>32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91</v>
      </c>
      <c r="N19" s="15">
        <v>0.72</v>
      </c>
    </row>
    <row r="20" spans="1:14" s="11" customFormat="1" x14ac:dyDescent="0.25">
      <c r="A20" s="9" t="s">
        <v>35</v>
      </c>
      <c r="B20" s="9" t="s">
        <v>41</v>
      </c>
      <c r="C20" s="9" t="s">
        <v>45</v>
      </c>
      <c r="D20" s="9" t="s">
        <v>48</v>
      </c>
      <c r="E20" s="9">
        <v>36</v>
      </c>
      <c r="F20" s="9">
        <v>36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9" t="s">
        <v>36</v>
      </c>
      <c r="B21" s="9" t="s">
        <v>41</v>
      </c>
      <c r="C21" s="9" t="s">
        <v>46</v>
      </c>
      <c r="D21" s="9" t="s">
        <v>47</v>
      </c>
      <c r="E21" s="9">
        <v>24</v>
      </c>
      <c r="F21" s="9">
        <v>19</v>
      </c>
      <c r="G21" s="9"/>
      <c r="H21" s="10"/>
      <c r="I21" s="9">
        <v>5</v>
      </c>
      <c r="J21" s="10"/>
      <c r="K21" s="9">
        <v>0</v>
      </c>
      <c r="L21" s="10">
        <v>0</v>
      </c>
      <c r="M21" s="9">
        <v>89</v>
      </c>
      <c r="N21" s="15">
        <v>0.79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157</v>
      </c>
      <c r="F28" s="17">
        <f>SUM(F14:F27)</f>
        <v>223</v>
      </c>
      <c r="G28" s="17">
        <f>SUM(G14:G27)</f>
        <v>0</v>
      </c>
      <c r="H28" s="18">
        <f>SUM(F28:G28)/E28</f>
        <v>1.4203821656050954</v>
      </c>
      <c r="I28" s="17">
        <f t="shared" ref="I28" si="0">(E28-SUM(F28:G28))-K28</f>
        <v>-66</v>
      </c>
      <c r="J28" s="18">
        <f t="shared" ref="J28" si="1">I28/E28</f>
        <v>-0.42038216560509556</v>
      </c>
      <c r="K28" s="17">
        <f>SUM(K14:K27)</f>
        <v>0</v>
      </c>
      <c r="L28" s="18">
        <f t="shared" ref="L28" si="2">K28/E28</f>
        <v>0</v>
      </c>
      <c r="M28" s="17">
        <f>AVERAGE(M14:M27)</f>
        <v>91.75</v>
      </c>
      <c r="N28" s="19">
        <f>AVERAGE(N14:N27)</f>
        <v>0.73875000000000002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K17" sqref="K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>
        <v>0</v>
      </c>
      <c r="H14" s="10" t="e">
        <f t="shared" ref="H14:H17" si="0">F14/E14</f>
        <v>#DIV/0!</v>
      </c>
      <c r="I14" s="9">
        <f t="shared" ref="I14:I18" si="1">(E14-SUM(F14:G14))-K14</f>
        <v>-25</v>
      </c>
      <c r="J14" s="10" t="e">
        <f t="shared" ref="J14:J18" si="2">I14/E14</f>
        <v>#DIV/0!</v>
      </c>
      <c r="K14" s="9">
        <v>0</v>
      </c>
      <c r="L14" s="10" t="e">
        <f t="shared" ref="L14:L18" si="3">K14/E14</f>
        <v>#DIV/0!</v>
      </c>
      <c r="M14" s="9">
        <v>86</v>
      </c>
      <c r="N14" s="15">
        <v>0.56000000000000005</v>
      </c>
    </row>
    <row r="15" spans="1:14" s="11" customFormat="1" x14ac:dyDescent="0.25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29</v>
      </c>
      <c r="G15" s="9">
        <v>7</v>
      </c>
      <c r="H15" s="10" t="e">
        <f>F15/E15</f>
        <v>#DIV/0!</v>
      </c>
      <c r="I15" s="9"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>
        <v>83</v>
      </c>
      <c r="N15" s="15">
        <v>0.61</v>
      </c>
    </row>
    <row r="16" spans="1:14" s="11" customFormat="1" x14ac:dyDescent="0.25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>
        <v>0</v>
      </c>
      <c r="H16" s="10">
        <f t="shared" si="0"/>
        <v>1</v>
      </c>
      <c r="I16" s="9"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92</v>
      </c>
      <c r="N16" s="15">
        <v>0.57999999999999996</v>
      </c>
    </row>
    <row r="17" spans="1:14" s="11" customFormat="1" x14ac:dyDescent="0.25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24</v>
      </c>
      <c r="F17" s="9">
        <v>19</v>
      </c>
      <c r="G17" s="9">
        <v>5</v>
      </c>
      <c r="H17" s="10">
        <f t="shared" si="0"/>
        <v>0.79166666666666663</v>
      </c>
      <c r="I17" s="9"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85</v>
      </c>
      <c r="N17" s="15">
        <v>0.79</v>
      </c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60</v>
      </c>
      <c r="F18" s="17">
        <f>SUM(F14:F17)</f>
        <v>109</v>
      </c>
      <c r="G18" s="17">
        <f>SUM(G14:G17)</f>
        <v>12</v>
      </c>
      <c r="H18" s="18">
        <f>SUM(F18:G18)/E18</f>
        <v>2.0166666666666666</v>
      </c>
      <c r="I18" s="17">
        <f t="shared" si="1"/>
        <v>-61</v>
      </c>
      <c r="J18" s="18">
        <f t="shared" si="2"/>
        <v>-1.0166666666666666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0.63500000000000001</v>
      </c>
    </row>
    <row r="20" spans="1:14" ht="120" customHeight="1" x14ac:dyDescent="0.25">
      <c r="A20" s="31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5">
      <c r="A22" s="12"/>
    </row>
    <row r="23" spans="1:14" x14ac:dyDescent="0.25">
      <c r="B23" s="25" t="s">
        <v>26</v>
      </c>
      <c r="C23" s="25"/>
      <c r="D23" s="25"/>
      <c r="G23" s="26" t="s">
        <v>27</v>
      </c>
      <c r="H23" s="26"/>
      <c r="I23" s="26"/>
      <c r="J23" s="26"/>
    </row>
    <row r="24" spans="1:14" ht="62.25" customHeight="1" x14ac:dyDescent="0.25">
      <c r="B24" s="27"/>
      <c r="C24" s="27"/>
      <c r="D24" s="27"/>
      <c r="G24" s="28"/>
      <c r="H24" s="28"/>
      <c r="I24" s="28"/>
      <c r="J24" s="28"/>
    </row>
    <row r="25" spans="1:14" hidden="1" x14ac:dyDescent="0.25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5"/>
    <row r="27" spans="1:14" ht="45" customHeight="1" x14ac:dyDescent="0.25">
      <c r="B27" s="22" t="str">
        <f>B10</f>
        <v>ING. 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2024-05-01T18:53:17Z</dcterms:modified>
  <cp:category/>
  <cp:contentStatus/>
</cp:coreProperties>
</file>