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SEMESTRE FEBRERO-JUNIO 2024\REPORTE 3 SGI\"/>
    </mc:Choice>
  </mc:AlternateContent>
  <xr:revisionPtr revIDLastSave="0" documentId="13_ncr:1_{365E27C0-8059-4971-9DB6-6E11017516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<sst xmlns="http://schemas.openxmlformats.org/spreadsheetml/2006/main" count="282" uniqueCount="179">
  <si>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</si>
  <si>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</si>
  <si>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</si>
  <si>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</si>
  <si>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</si>
  <si>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</si>
  <si>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</si>
  <si>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</si>
  <si>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</si>
  <si>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</si>
  <si>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</si>
  <si>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</si>
  <si>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</si>
  <si>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</si>
  <si>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</si>
  <si>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</si>
  <si>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</si>
  <si>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</si>
  <si>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</si>
  <si>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</si>
  <si>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</si>
  <si>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</si>
  <si>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</si>
  <si>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</si>
  <si>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</si>
  <si>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TEOBA HERRERA ROCIO</t>
  </si>
  <si>
    <t>221U0526</t>
  </si>
  <si>
    <t>221U0531</t>
  </si>
  <si>
    <t>221U0532</t>
  </si>
  <si>
    <t>221U0537</t>
  </si>
  <si>
    <t>221U0538</t>
  </si>
  <si>
    <t>221U0541</t>
  </si>
  <si>
    <t>221U0807</t>
  </si>
  <si>
    <t>ALEMAN GONZALEZ MARIA FERNANDA</t>
  </si>
  <si>
    <t>ACOSTA BUSTAMANTE HECTOR JOSE</t>
  </si>
  <si>
    <t>ANTELE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</si>
  <si>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</si>
  <si>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</si>
  <si>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</si>
  <si>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</si>
  <si>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</si>
  <si>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</si>
  <si>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</si>
  <si>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</si>
  <si>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</si>
  <si>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</si>
  <si>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</si>
  <si>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</si>
  <si>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</si>
  <si>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</si>
  <si>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ANOTA CARDOZA OLIVER DE JESUS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</si>
  <si>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</si>
  <si>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</si>
  <si>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</si>
  <si>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</si>
  <si>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</si>
  <si>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MALAGA ORTIZ JULIAN ROSENDO</t>
  </si>
  <si>
    <t>221U0546</t>
  </si>
  <si>
    <t>MARCIAL FISCAL JUAN JOSE</t>
  </si>
  <si>
    <t>221U0547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</si>
  <si>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</si>
  <si>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</si>
  <si>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</si>
  <si>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</si>
  <si>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</si>
  <si>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</si>
  <si>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</si>
  <si>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</si>
  <si>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</si>
  <si>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VENTURA GRACIA OSSWILL URIEL</t>
  </si>
  <si>
    <t>221U0566</t>
  </si>
  <si>
    <t>221U0055</t>
  </si>
  <si>
    <t>221U0058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</si>
  <si>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</si>
  <si>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</si>
  <si>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</si>
  <si>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</si>
  <si>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</si>
  <si>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</si>
  <si>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</si>
  <si>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</si>
  <si>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</si>
  <si>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</si>
  <si>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</si>
  <si>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</si>
  <si>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</si>
  <si>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</si>
  <si>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TORNADO MARTINEZ MELISSA</t>
  </si>
  <si>
    <t>231U0401</t>
  </si>
  <si>
    <t>GOMEZ SANTOS JOSE ROGELIO</t>
  </si>
  <si>
    <t>211U0088</t>
  </si>
  <si>
    <t>CALCULO INTEGRAL</t>
  </si>
  <si>
    <t>FEBRERO-JUNIO 2024</t>
  </si>
  <si>
    <t>211 A</t>
  </si>
  <si>
    <t>231U0359</t>
  </si>
  <si>
    <t>ANTEMATE VELASCO ERICK</t>
  </si>
  <si>
    <t>231U0360</t>
  </si>
  <si>
    <t>AVENDAÑO GUTIERREZ JOSE DAVID</t>
  </si>
  <si>
    <t>231U0361</t>
  </si>
  <si>
    <t>CALDERON SANCHEZ LUIS FERNANDO</t>
  </si>
  <si>
    <t>231U0369</t>
  </si>
  <si>
    <t>DOMINGUEZ CRUZ JOSHUA</t>
  </si>
  <si>
    <t>231U0370</t>
  </si>
  <si>
    <t>ESPINOSA PALACIO PABLO</t>
  </si>
  <si>
    <t>231U0377</t>
  </si>
  <si>
    <t>HIDALGO BRAVO GIOVANNI DE JESUS</t>
  </si>
  <si>
    <t>231U0379</t>
  </si>
  <si>
    <t>LUCHO PAXTIAN LUIS FABIO</t>
  </si>
  <si>
    <t>231U0382</t>
  </si>
  <si>
    <t>MARTINEZ MENDOZA RICARDO RAFAEL</t>
  </si>
  <si>
    <t>231U0383</t>
  </si>
  <si>
    <t>MARTINEZ SOLIS ALESSANDRO</t>
  </si>
  <si>
    <t>221U0550</t>
  </si>
  <si>
    <t>MONTON XOLIO DIEGO ALBERTO</t>
  </si>
  <si>
    <t>231U0388</t>
  </si>
  <si>
    <t>PARDO LOPEZ ZAINT</t>
  </si>
  <si>
    <t>231U0389</t>
  </si>
  <si>
    <t>PARRA XOLO ROBERTO OCTAVIO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</si>
  <si>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</si>
  <si>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</si>
  <si>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</si>
  <si>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</si>
  <si>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</si>
  <si>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</si>
  <si>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</si>
  <si>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</si>
  <si>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ECUACIONES DIFERENCIALES</t>
  </si>
  <si>
    <t>411 A</t>
  </si>
  <si>
    <t>MARTINEZ AGUIRRE IVETT MONTSERRAT</t>
  </si>
  <si>
    <t>PEREZ BELLI OSCAR ADRIAN DONOVAN</t>
  </si>
  <si>
    <t>TAXILAGA ARENAL ALEJANDRO DE JESUS</t>
  </si>
  <si>
    <t>RIOS CADENA MARIA JOSE</t>
  </si>
  <si>
    <t>ESTADISTICA INFERENCIAL II</t>
  </si>
  <si>
    <t>401 C</t>
  </si>
  <si>
    <t>221U0095</t>
  </si>
  <si>
    <t>221U0096</t>
  </si>
  <si>
    <t>221U0114</t>
  </si>
  <si>
    <t>221U0118</t>
  </si>
  <si>
    <t>411 B</t>
  </si>
  <si>
    <t>ANTONINO BAUTISTA CARLOS EDUARDO</t>
  </si>
  <si>
    <t>CARMONA XOLO RENATA NICOLE</t>
  </si>
  <si>
    <t>CASANOVA GONZALEZ JADEN</t>
  </si>
  <si>
    <t>COBAXIN VILLASEÑOR CARLOS</t>
  </si>
  <si>
    <t>COYOLT ROSENDO EDUARDO</t>
  </si>
  <si>
    <t>GARCIA GUTIERREZ BRYAN</t>
  </si>
  <si>
    <t>LOPEZ LOPEZ SIDNEY</t>
  </si>
  <si>
    <t>LUCHO PAXTIAN JOSE MARTIN</t>
  </si>
  <si>
    <t>LOPEZ ESCRIBANO ISRAEL ANTONIO</t>
  </si>
  <si>
    <t>MARIN ORTIZ ULISES</t>
  </si>
  <si>
    <t>MARTINEZ PICHAL YAHANA DE LOS ANGELES</t>
  </si>
  <si>
    <t>MORALES DAVID JOSE RAMSES</t>
  </si>
  <si>
    <t>PEREZ VILLEGAS PEDRO AARON</t>
  </si>
  <si>
    <t>ROSAS MINQUIZ NAOMI</t>
  </si>
  <si>
    <t>ROSAS ROSAS JESUS ALEJANDRO</t>
  </si>
  <si>
    <t>SANTIAGO REYES ARGELIO</t>
  </si>
  <si>
    <t>SERRANO VELAZQUEZ  ESMERALDA</t>
  </si>
  <si>
    <t>TORRES NAVARRETE ELMER URIEL</t>
  </si>
  <si>
    <t>VELASCO XOLO JOSE ROBERTO</t>
  </si>
  <si>
    <t>ZAPOT RAMOS MARCOS OSIRIS</t>
  </si>
  <si>
    <t>221U0527</t>
  </si>
  <si>
    <t>221U0530</t>
  </si>
  <si>
    <t>221U0821</t>
  </si>
  <si>
    <t>221U0533</t>
  </si>
  <si>
    <t>221U0534</t>
  </si>
  <si>
    <t>221U0536</t>
  </si>
  <si>
    <t>221U0568</t>
  </si>
  <si>
    <t>221U0543</t>
  </si>
  <si>
    <t>221U0545</t>
  </si>
  <si>
    <t>221U0548</t>
  </si>
  <si>
    <t>221U0549</t>
  </si>
  <si>
    <t>191U0486</t>
  </si>
  <si>
    <t>211U0625</t>
  </si>
  <si>
    <t>221U0558</t>
  </si>
  <si>
    <t>221U0559</t>
  </si>
  <si>
    <t>221U0560</t>
  </si>
  <si>
    <t>221U0561</t>
  </si>
  <si>
    <t>221U0569</t>
  </si>
  <si>
    <t>221U0565</t>
  </si>
  <si>
    <t>221U0567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</si>
</sst>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112" zoomScaleNormal="112" workbookViewId="0">
      <selection activeCell="K25" sqref="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91</v>
      </c>
      <c r="E4" s="24"/>
      <c r="F4" s="24"/>
      <c r="G4" s="24"/>
      <c r="I4" t="s">
        <v>1</v>
      </c>
      <c r="J4" s="25" t="s">
        <v>93</v>
      </c>
      <c r="K4" s="25"/>
      <c r="M4" t="s">
        <v>2</v>
      </c>
      <c r="N4" s="26">
        <v>45434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94</v>
      </c>
      <c r="D9" s="17" t="s">
        <v>95</v>
      </c>
      <c r="E9" s="17"/>
      <c r="F9" s="17"/>
      <c r="G9" s="17"/>
      <c r="H9" s="17"/>
      <c r="I9" s="17"/>
      <c r="J9" s="4">
        <v>90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16" t="s">
        <v>96</v>
      </c>
      <c r="D10" s="17" t="s">
        <v>97</v>
      </c>
      <c r="E10" s="17"/>
      <c r="F10" s="17"/>
      <c r="G10" s="17"/>
      <c r="H10" s="17"/>
      <c r="I10" s="17"/>
      <c r="J10" s="4">
        <v>90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</v>
      </c>
    </row>
    <row r="11" spans="2:18" x14ac:dyDescent="0.25">
      <c r="B11" s="6">
        <f t="shared" ref="B11:B25" si="1">B10+1</f>
        <v>3</v>
      </c>
      <c r="C11" s="16" t="s">
        <v>98</v>
      </c>
      <c r="D11" s="17" t="s">
        <v>99</v>
      </c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16" t="s">
        <v>100</v>
      </c>
      <c r="D12" s="17" t="s">
        <v>101</v>
      </c>
      <c r="E12" s="17"/>
      <c r="F12" s="17"/>
      <c r="G12" s="17"/>
      <c r="H12" s="17"/>
      <c r="I12" s="17"/>
      <c r="J12" s="4">
        <v>90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26.428571428571427</v>
      </c>
    </row>
    <row r="13" spans="2:18" x14ac:dyDescent="0.25">
      <c r="B13" s="6">
        <f t="shared" si="1"/>
        <v>5</v>
      </c>
      <c r="C13" s="16" t="s">
        <v>102</v>
      </c>
      <c r="D13" s="17" t="s">
        <v>103</v>
      </c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16" t="s">
        <v>104</v>
      </c>
      <c r="D14" s="17" t="s">
        <v>105</v>
      </c>
      <c r="E14" s="17"/>
      <c r="F14" s="17"/>
      <c r="G14" s="17"/>
      <c r="H14" s="17"/>
      <c r="I14" s="17"/>
      <c r="J14" s="4">
        <v>90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25">
      <c r="B15" s="6">
        <f t="shared" si="1"/>
        <v>7</v>
      </c>
      <c r="C15" s="16" t="s">
        <v>106</v>
      </c>
      <c r="D15" s="17" t="s">
        <v>107</v>
      </c>
      <c r="E15" s="17"/>
      <c r="F15" s="17"/>
      <c r="G15" s="17"/>
      <c r="H15" s="17"/>
      <c r="I15" s="17"/>
      <c r="J15" s="4">
        <v>90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26.428571428571427</v>
      </c>
    </row>
    <row r="16" spans="2:18" x14ac:dyDescent="0.25">
      <c r="B16" s="6">
        <f t="shared" si="1"/>
        <v>8</v>
      </c>
      <c r="C16" s="16" t="s">
        <v>108</v>
      </c>
      <c r="D16" s="17" t="s">
        <v>109</v>
      </c>
      <c r="E16" s="17"/>
      <c r="F16" s="17"/>
      <c r="G16" s="17"/>
      <c r="H16" s="17"/>
      <c r="I16" s="17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s="16" t="s">
        <v>110</v>
      </c>
      <c r="D17" s="17" t="s">
        <v>111</v>
      </c>
      <c r="E17" s="17"/>
      <c r="F17" s="17"/>
      <c r="G17" s="17"/>
      <c r="H17" s="17"/>
      <c r="I17" s="17"/>
      <c r="J17" s="4">
        <v>100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27.857142857142858</v>
      </c>
    </row>
    <row r="18" spans="2:17" x14ac:dyDescent="0.25">
      <c r="B18" s="6">
        <f t="shared" si="1"/>
        <v>10</v>
      </c>
      <c r="C18" s="16" t="s">
        <v>112</v>
      </c>
      <c r="D18" s="17" t="s">
        <v>113</v>
      </c>
      <c r="E18" s="17"/>
      <c r="F18" s="17"/>
      <c r="G18" s="17"/>
      <c r="H18" s="17"/>
      <c r="I18" s="17"/>
      <c r="J18" s="4">
        <v>75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21.428571428571427</v>
      </c>
    </row>
    <row r="19" spans="2:17" x14ac:dyDescent="0.25">
      <c r="B19" s="6">
        <f t="shared" si="1"/>
        <v>11</v>
      </c>
      <c r="C19" s="16" t="s">
        <v>114</v>
      </c>
      <c r="D19" s="17" t="s">
        <v>115</v>
      </c>
      <c r="E19" s="17"/>
      <c r="F19" s="17"/>
      <c r="G19" s="17"/>
      <c r="H19" s="17"/>
      <c r="I19" s="17"/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25">
      <c r="B20" s="6">
        <f t="shared" si="1"/>
        <v>12</v>
      </c>
      <c r="C20" s="16" t="s">
        <v>116</v>
      </c>
      <c r="D20" s="17" t="s">
        <v>117</v>
      </c>
      <c r="E20" s="17"/>
      <c r="F20" s="17"/>
      <c r="G20" s="17"/>
      <c r="H20" s="17"/>
      <c r="I20" s="17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23.571428571428573</v>
      </c>
    </row>
    <row r="21" spans="2:17" x14ac:dyDescent="0.25">
      <c r="B21" s="6">
        <f t="shared" si="1"/>
        <v>13</v>
      </c>
      <c r="C21" s="16" t="s">
        <v>118</v>
      </c>
      <c r="D21" s="17" t="s">
        <v>119</v>
      </c>
      <c r="E21" s="17"/>
      <c r="F21" s="17"/>
      <c r="G21" s="17"/>
      <c r="H21" s="17"/>
      <c r="I21" s="17"/>
      <c r="J21" s="4">
        <v>100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25">
      <c r="B22" s="6">
        <f t="shared" si="1"/>
        <v>14</v>
      </c>
      <c r="C22" s="16" t="s">
        <v>120</v>
      </c>
      <c r="D22" s="17" t="s">
        <v>121</v>
      </c>
      <c r="E22" s="17"/>
      <c r="F22" s="17"/>
      <c r="G22" s="17"/>
      <c r="H22" s="17"/>
      <c r="I22" s="17"/>
      <c r="J22" s="4">
        <v>90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25">
      <c r="B23" s="6">
        <f t="shared" si="1"/>
        <v>15</v>
      </c>
      <c r="C23" s="16" t="s">
        <v>122</v>
      </c>
      <c r="D23" s="17" t="s">
        <v>123</v>
      </c>
      <c r="E23" s="17"/>
      <c r="F23" s="17"/>
      <c r="G23" s="17"/>
      <c r="H23" s="17"/>
      <c r="I23" s="17"/>
      <c r="J23" s="4">
        <v>100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27.142857142857142</v>
      </c>
    </row>
    <row r="24" spans="2:17" x14ac:dyDescent="0.25">
      <c r="B24" s="6">
        <f t="shared" si="1"/>
        <v>16</v>
      </c>
      <c r="C24" s="16" t="s">
        <v>124</v>
      </c>
      <c r="D24" s="27" t="s">
        <v>125</v>
      </c>
      <c r="E24" s="28"/>
      <c r="F24" s="28"/>
      <c r="G24" s="28"/>
      <c r="H24" s="28"/>
      <c r="I24" s="29"/>
      <c r="J24" s="4">
        <v>90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26.428571428571427</v>
      </c>
    </row>
    <row r="25" spans="2:17" x14ac:dyDescent="0.25">
      <c r="B25" s="6">
        <f t="shared" si="1"/>
        <v>17</v>
      </c>
      <c r="C25" s="16" t="s">
        <v>88</v>
      </c>
      <c r="D25" s="27" t="s">
        <v>87</v>
      </c>
      <c r="E25" s="28"/>
      <c r="F25" s="28"/>
      <c r="G25" s="28"/>
      <c r="H25" s="28"/>
      <c r="I25" s="29"/>
      <c r="J25" s="4">
        <v>90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26.428571428571427</v>
      </c>
    </row>
    <row r="26" spans="2:17" x14ac:dyDescent="0.25">
      <c r="B26" s="6"/>
      <c r="C26" s="16"/>
      <c r="D26" s="27"/>
      <c r="E26" s="28"/>
      <c r="F26" s="28"/>
      <c r="G26" s="28"/>
      <c r="H26" s="28"/>
      <c r="I26" s="29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0</v>
      </c>
    </row>
    <row r="27" spans="2:17" x14ac:dyDescent="0.25">
      <c r="B27" s="6"/>
      <c r="C27" s="16"/>
      <c r="D27" s="27"/>
      <c r="E27" s="28"/>
      <c r="F27" s="28"/>
      <c r="G27" s="28"/>
      <c r="H27" s="28"/>
      <c r="I27" s="29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0</v>
      </c>
    </row>
    <row r="28" spans="2:17" x14ac:dyDescent="0.25">
      <c r="B28" s="6"/>
      <c r="C28" s="16"/>
      <c r="D28" s="27"/>
      <c r="E28" s="28"/>
      <c r="F28" s="28"/>
      <c r="G28" s="28"/>
      <c r="H28" s="28"/>
      <c r="I28" s="29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0</v>
      </c>
    </row>
    <row r="29" spans="2:17" x14ac:dyDescent="0.25">
      <c r="B29" s="6"/>
      <c r="C29" s="16"/>
      <c r="D29" s="17"/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/>
      <c r="C30" s="16"/>
      <c r="D30" s="17"/>
      <c r="E30" s="17"/>
      <c r="F30" s="17"/>
      <c r="G30" s="17"/>
      <c r="H30" s="17"/>
      <c r="I30" s="17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/>
      <c r="C31" s="16"/>
      <c r="D31" s="17"/>
      <c r="E31" s="17"/>
      <c r="F31" s="17"/>
      <c r="G31" s="17"/>
      <c r="H31" s="17"/>
      <c r="I31" s="17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/>
      <c r="C32" s="16"/>
      <c r="D32" s="17"/>
      <c r="E32" s="17"/>
      <c r="F32" s="17"/>
      <c r="G32" s="17"/>
      <c r="H32" s="17"/>
      <c r="I32" s="17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/>
      <c r="C33" s="16"/>
      <c r="D33" s="17"/>
      <c r="E33" s="17"/>
      <c r="F33" s="17"/>
      <c r="G33" s="17"/>
      <c r="H33" s="17"/>
      <c r="I33" s="17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/>
      <c r="C34" s="16"/>
      <c r="D34" s="17"/>
      <c r="E34" s="17"/>
      <c r="F34" s="17"/>
      <c r="G34" s="17"/>
      <c r="H34" s="17"/>
      <c r="I34" s="17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/>
      <c r="C35" s="16"/>
      <c r="D35" s="17"/>
      <c r="E35" s="17"/>
      <c r="F35" s="17"/>
      <c r="G35" s="17"/>
      <c r="H35" s="17"/>
      <c r="I35" s="17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/>
      <c r="C36" s="16"/>
      <c r="D36" s="17"/>
      <c r="E36" s="17"/>
      <c r="F36" s="17"/>
      <c r="G36" s="17"/>
      <c r="H36" s="17"/>
      <c r="I36" s="17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17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11</v>
      </c>
      <c r="K55" s="12">
        <f t="shared" ref="K55:Q55" si="5">COUNTIF(K9:K53,"&lt;70")</f>
        <v>13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0.6071428571428571</v>
      </c>
      <c r="K57" s="14">
        <f t="shared" ref="K57:Q57" si="7">K54/K56</f>
        <v>0.5357142857142857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0.39285714285714285</v>
      </c>
      <c r="K58" s="13">
        <f t="shared" ref="K58:Q58" si="8">K55/K56</f>
        <v>0.4642857142857143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8">
    <sortCondition ref="D9:D38"/>
  </sortState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D15:I15"/>
    <mergeCell ref="D16:I16"/>
    <mergeCell ref="D17:I17"/>
    <mergeCell ref="D44:I44"/>
    <mergeCell ref="D37:I37"/>
    <mergeCell ref="D38:I38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106" zoomScaleNormal="106" workbookViewId="0">
      <selection activeCell="L22" sqref="L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126</v>
      </c>
      <c r="E4" s="24"/>
      <c r="F4" s="24"/>
      <c r="G4" s="24"/>
      <c r="I4" t="s">
        <v>1</v>
      </c>
      <c r="J4" s="25" t="s">
        <v>127</v>
      </c>
      <c r="K4" s="25"/>
      <c r="M4" t="s">
        <v>2</v>
      </c>
      <c r="N4" s="26">
        <v>45434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17" t="s">
        <v>50</v>
      </c>
      <c r="E9" s="17"/>
      <c r="F9" s="17"/>
      <c r="G9" s="17"/>
      <c r="H9" s="17"/>
      <c r="I9" s="17"/>
      <c r="J9" s="4">
        <v>80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25">
      <c r="B10" s="6">
        <f>B9+1</f>
        <v>2</v>
      </c>
      <c r="C10" s="6" t="s">
        <v>27</v>
      </c>
      <c r="D10" s="17" t="s">
        <v>51</v>
      </c>
      <c r="E10" s="17"/>
      <c r="F10" s="17"/>
      <c r="G10" s="17"/>
      <c r="H10" s="17"/>
      <c r="I10" s="17"/>
      <c r="J10" s="4">
        <v>80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34.285714285714285</v>
      </c>
    </row>
    <row r="11" spans="2:18" x14ac:dyDescent="0.25">
      <c r="B11" s="6">
        <f t="shared" ref="B11:B53" si="1">B10+1</f>
        <v>3</v>
      </c>
      <c r="C11" s="6" t="s">
        <v>28</v>
      </c>
      <c r="D11" s="17" t="s">
        <v>52</v>
      </c>
      <c r="E11" s="17"/>
      <c r="F11" s="17"/>
      <c r="G11" s="17"/>
      <c r="H11" s="17"/>
      <c r="I11" s="17"/>
      <c r="J11" s="4">
        <v>80</v>
      </c>
      <c r="K11" s="4">
        <v>80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</v>
      </c>
    </row>
    <row r="12" spans="2:18" x14ac:dyDescent="0.25">
      <c r="B12" s="6">
        <f t="shared" si="1"/>
        <v>4</v>
      </c>
      <c r="C12" s="6" t="s">
        <v>29</v>
      </c>
      <c r="D12" s="17" t="s">
        <v>53</v>
      </c>
      <c r="E12" s="17"/>
      <c r="F12" s="17"/>
      <c r="G12" s="17"/>
      <c r="H12" s="17"/>
      <c r="I12" s="17"/>
      <c r="J12" s="4">
        <v>80</v>
      </c>
      <c r="K12" s="4">
        <v>75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</v>
      </c>
    </row>
    <row r="13" spans="2:18" x14ac:dyDescent="0.25">
      <c r="B13" s="6">
        <f t="shared" si="1"/>
        <v>5</v>
      </c>
      <c r="C13" s="6" t="s">
        <v>30</v>
      </c>
      <c r="D13" s="17" t="s">
        <v>54</v>
      </c>
      <c r="E13" s="17"/>
      <c r="F13" s="17"/>
      <c r="G13" s="17"/>
      <c r="H13" s="17"/>
      <c r="I13" s="17"/>
      <c r="J13" s="4">
        <v>80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si="1"/>
        <v>6</v>
      </c>
      <c r="C14" s="6" t="s">
        <v>31</v>
      </c>
      <c r="D14" s="17" t="s">
        <v>55</v>
      </c>
      <c r="E14" s="17"/>
      <c r="F14" s="17"/>
      <c r="G14" s="17"/>
      <c r="H14" s="17"/>
      <c r="I14" s="1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25">
      <c r="B15" s="6">
        <f t="shared" si="1"/>
        <v>7</v>
      </c>
      <c r="C15" s="6" t="s">
        <v>57</v>
      </c>
      <c r="D15" s="17" t="s">
        <v>56</v>
      </c>
      <c r="E15" s="17"/>
      <c r="F15" s="17"/>
      <c r="G15" s="17"/>
      <c r="H15" s="17"/>
      <c r="I15" s="17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25">
      <c r="B16" s="6">
        <f t="shared" si="1"/>
        <v>8</v>
      </c>
      <c r="C16" s="6" t="s">
        <v>59</v>
      </c>
      <c r="D16" s="17" t="s">
        <v>58</v>
      </c>
      <c r="E16" s="17"/>
      <c r="F16" s="17"/>
      <c r="G16" s="17"/>
      <c r="H16" s="17"/>
      <c r="I16" s="17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25">
      <c r="B17" s="6">
        <f t="shared" si="1"/>
        <v>9</v>
      </c>
      <c r="C17" s="6" t="s">
        <v>61</v>
      </c>
      <c r="D17" s="17" t="s">
        <v>60</v>
      </c>
      <c r="E17" s="17"/>
      <c r="F17" s="17"/>
      <c r="G17" s="17"/>
      <c r="H17" s="17"/>
      <c r="I17" s="17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25">
      <c r="B18" s="6">
        <f t="shared" si="1"/>
        <v>10</v>
      </c>
      <c r="C18" s="6" t="s">
        <v>63</v>
      </c>
      <c r="D18" s="17" t="s">
        <v>62</v>
      </c>
      <c r="E18" s="17"/>
      <c r="F18" s="17"/>
      <c r="G18" s="17"/>
      <c r="H18" s="17"/>
      <c r="I18" s="17"/>
      <c r="J18" s="4">
        <v>80</v>
      </c>
      <c r="K18" s="4">
        <v>75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25">
      <c r="B19" s="6">
        <f t="shared" si="1"/>
        <v>11</v>
      </c>
      <c r="C19" s="6" t="s">
        <v>65</v>
      </c>
      <c r="D19" s="17" t="s">
        <v>64</v>
      </c>
      <c r="E19" s="17"/>
      <c r="F19" s="17"/>
      <c r="G19" s="17"/>
      <c r="H19" s="17"/>
      <c r="I19" s="17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25">
      <c r="B20" s="6">
        <f t="shared" si="1"/>
        <v>12</v>
      </c>
      <c r="C20" s="6" t="s">
        <v>66</v>
      </c>
      <c r="D20" s="17" t="s">
        <v>25</v>
      </c>
      <c r="E20" s="17"/>
      <c r="F20" s="17"/>
      <c r="G20" s="17"/>
      <c r="H20" s="17"/>
      <c r="I20" s="17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25">
      <c r="B21" s="6">
        <f t="shared" si="1"/>
        <v>13</v>
      </c>
      <c r="C21" s="6" t="s">
        <v>68</v>
      </c>
      <c r="D21" s="17" t="s">
        <v>67</v>
      </c>
      <c r="E21" s="17"/>
      <c r="F21" s="17"/>
      <c r="G21" s="17"/>
      <c r="H21" s="17"/>
      <c r="I21" s="17"/>
      <c r="J21" s="4">
        <v>75</v>
      </c>
      <c r="K21" s="4">
        <v>75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33.571428571428569</v>
      </c>
    </row>
    <row r="22" spans="2:17" x14ac:dyDescent="0.25">
      <c r="B22" s="6">
        <f t="shared" si="1"/>
        <v>14</v>
      </c>
      <c r="C22" s="6" t="s">
        <v>70</v>
      </c>
      <c r="D22" s="17" t="s">
        <v>69</v>
      </c>
      <c r="E22" s="17"/>
      <c r="F22" s="17"/>
      <c r="G22" s="17"/>
      <c r="H22" s="17"/>
      <c r="I22" s="17"/>
      <c r="J22" s="4">
        <v>95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42.142857142857146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6</v>
      </c>
      <c r="K55" s="12">
        <f t="shared" ref="K55:Q55" si="5">COUNTIF(K9:K53,"&lt;70")</f>
        <v>6</v>
      </c>
      <c r="L55" s="12">
        <f t="shared" si="5"/>
        <v>6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0.7</v>
      </c>
      <c r="K57" s="14">
        <f t="shared" ref="K57:Q57" si="7">K54/K56</f>
        <v>0.7</v>
      </c>
      <c r="L57" s="14">
        <f t="shared" si="7"/>
        <v>0.7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0.3</v>
      </c>
      <c r="K58" s="13">
        <f t="shared" ref="K58:Q58" si="8">K55/K56</f>
        <v>0.3</v>
      </c>
      <c r="L58" s="14">
        <f t="shared" si="8"/>
        <v>0.3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06" zoomScaleNormal="10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132</v>
      </c>
      <c r="E4" s="24"/>
      <c r="F4" s="24"/>
      <c r="G4" s="24"/>
      <c r="I4" t="s">
        <v>1</v>
      </c>
      <c r="J4" s="25" t="s">
        <v>133</v>
      </c>
      <c r="K4" s="25"/>
      <c r="M4" t="s">
        <v>2</v>
      </c>
      <c r="N4" s="26">
        <v>45434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32</v>
      </c>
      <c r="D9" s="17" t="s">
        <v>34</v>
      </c>
      <c r="E9" s="17"/>
      <c r="F9" s="17"/>
      <c r="G9" s="17"/>
      <c r="H9" s="17"/>
      <c r="I9" s="17"/>
      <c r="J9" s="4">
        <v>75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s="6" t="s">
        <v>71</v>
      </c>
      <c r="D10" s="17" t="s">
        <v>33</v>
      </c>
      <c r="E10" s="17"/>
      <c r="F10" s="17"/>
      <c r="G10" s="17"/>
      <c r="H10" s="17"/>
      <c r="I10" s="17"/>
      <c r="J10" s="4">
        <v>70</v>
      </c>
      <c r="K10" s="4">
        <v>85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34.285714285714285</v>
      </c>
    </row>
    <row r="11" spans="2:18" x14ac:dyDescent="0.25">
      <c r="B11" s="6">
        <f t="shared" ref="B11:B53" si="1">B10+1</f>
        <v>3</v>
      </c>
      <c r="C11" s="6" t="s">
        <v>72</v>
      </c>
      <c r="D11" s="17" t="s">
        <v>35</v>
      </c>
      <c r="E11" s="17"/>
      <c r="F11" s="17"/>
      <c r="G11" s="17"/>
      <c r="H11" s="17"/>
      <c r="I11" s="17"/>
      <c r="J11" s="4">
        <v>95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37.857142857142854</v>
      </c>
    </row>
    <row r="12" spans="2:18" x14ac:dyDescent="0.25">
      <c r="B12" s="6">
        <f t="shared" si="1"/>
        <v>4</v>
      </c>
      <c r="C12" s="6" t="s">
        <v>73</v>
      </c>
      <c r="D12" s="17" t="s">
        <v>36</v>
      </c>
      <c r="E12" s="17"/>
      <c r="F12" s="17"/>
      <c r="G12" s="17"/>
      <c r="H12" s="17"/>
      <c r="I12" s="17"/>
      <c r="J12" s="4">
        <v>100</v>
      </c>
      <c r="K12" s="4">
        <v>0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6" t="s">
        <v>74</v>
      </c>
      <c r="D13" s="17" t="s">
        <v>37</v>
      </c>
      <c r="E13" s="17"/>
      <c r="F13" s="17"/>
      <c r="G13" s="17"/>
      <c r="H13" s="17"/>
      <c r="I13" s="17"/>
      <c r="J13" s="4">
        <v>0</v>
      </c>
      <c r="K13" s="4">
        <v>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75</v>
      </c>
      <c r="D14" s="17" t="s">
        <v>38</v>
      </c>
      <c r="E14" s="17"/>
      <c r="F14" s="17"/>
      <c r="G14" s="17"/>
      <c r="H14" s="17"/>
      <c r="I14" s="17"/>
      <c r="J14" s="4">
        <v>0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25">
      <c r="B15" s="6">
        <f t="shared" si="1"/>
        <v>7</v>
      </c>
      <c r="C15" s="6" t="s">
        <v>76</v>
      </c>
      <c r="D15" s="17" t="s">
        <v>39</v>
      </c>
      <c r="E15" s="17"/>
      <c r="F15" s="17"/>
      <c r="G15" s="17"/>
      <c r="H15" s="17"/>
      <c r="I15" s="17"/>
      <c r="J15" s="4">
        <v>75</v>
      </c>
      <c r="K15" s="4">
        <v>80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25">
      <c r="B16" s="6">
        <f t="shared" si="1"/>
        <v>8</v>
      </c>
      <c r="C16" s="6" t="s">
        <v>77</v>
      </c>
      <c r="D16" s="17" t="s">
        <v>40</v>
      </c>
      <c r="E16" s="17"/>
      <c r="F16" s="17"/>
      <c r="G16" s="17"/>
      <c r="H16" s="17"/>
      <c r="I16" s="17"/>
      <c r="J16" s="4">
        <v>90</v>
      </c>
      <c r="K16" s="4">
        <v>95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s="6" t="s">
        <v>90</v>
      </c>
      <c r="D17" s="17" t="s">
        <v>89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6" t="s">
        <v>78</v>
      </c>
      <c r="D18" s="17" t="s">
        <v>41</v>
      </c>
      <c r="E18" s="17"/>
      <c r="F18" s="17"/>
      <c r="G18" s="17"/>
      <c r="H18" s="17"/>
      <c r="I18" s="17"/>
      <c r="J18" s="4">
        <v>100</v>
      </c>
      <c r="K18" s="4">
        <v>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26.428571428571427</v>
      </c>
    </row>
    <row r="19" spans="2:17" x14ac:dyDescent="0.25">
      <c r="B19" s="6">
        <f t="shared" si="1"/>
        <v>11</v>
      </c>
      <c r="C19" s="6" t="s">
        <v>134</v>
      </c>
      <c r="D19" s="17" t="s">
        <v>128</v>
      </c>
      <c r="E19" s="17"/>
      <c r="F19" s="17"/>
      <c r="G19" s="17"/>
      <c r="H19" s="17"/>
      <c r="I19" s="17"/>
      <c r="J19" s="4">
        <v>75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 t="s">
        <v>79</v>
      </c>
      <c r="D20" s="17" t="s">
        <v>42</v>
      </c>
      <c r="E20" s="17"/>
      <c r="F20" s="17"/>
      <c r="G20" s="17"/>
      <c r="H20" s="17"/>
      <c r="I20" s="17"/>
      <c r="J20" s="4">
        <v>80</v>
      </c>
      <c r="K20" s="4">
        <v>80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</v>
      </c>
    </row>
    <row r="21" spans="2:17" x14ac:dyDescent="0.25">
      <c r="B21" s="6">
        <f t="shared" si="1"/>
        <v>13</v>
      </c>
      <c r="C21" s="6" t="s">
        <v>80</v>
      </c>
      <c r="D21" s="17" t="s">
        <v>43</v>
      </c>
      <c r="E21" s="17"/>
      <c r="F21" s="17"/>
      <c r="G21" s="17"/>
      <c r="H21" s="17"/>
      <c r="I21" s="17"/>
      <c r="J21" s="4">
        <v>100</v>
      </c>
      <c r="K21" s="4">
        <v>85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39.285714285714285</v>
      </c>
    </row>
    <row r="22" spans="2:17" x14ac:dyDescent="0.25">
      <c r="B22" s="6">
        <f t="shared" si="1"/>
        <v>14</v>
      </c>
      <c r="C22" s="6" t="s">
        <v>135</v>
      </c>
      <c r="D22" s="17" t="s">
        <v>129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81</v>
      </c>
      <c r="D23" s="17" t="s">
        <v>44</v>
      </c>
      <c r="E23" s="17"/>
      <c r="F23" s="17"/>
      <c r="G23" s="17"/>
      <c r="H23" s="17"/>
      <c r="I23" s="17"/>
      <c r="J23" s="4">
        <v>75</v>
      </c>
      <c r="K23" s="4">
        <v>85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25">
      <c r="B24" s="6">
        <f t="shared" si="1"/>
        <v>16</v>
      </c>
      <c r="C24" s="6" t="s">
        <v>136</v>
      </c>
      <c r="D24" s="17" t="s">
        <v>131</v>
      </c>
      <c r="E24" s="17"/>
      <c r="F24" s="17"/>
      <c r="G24" s="17"/>
      <c r="H24" s="17"/>
      <c r="I24" s="17"/>
      <c r="J24" s="4">
        <v>95</v>
      </c>
      <c r="K24" s="4">
        <v>90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38.571428571428569</v>
      </c>
    </row>
    <row r="25" spans="2:17" x14ac:dyDescent="0.25">
      <c r="B25" s="6">
        <f t="shared" si="1"/>
        <v>17</v>
      </c>
      <c r="C25" s="6" t="s">
        <v>82</v>
      </c>
      <c r="D25" s="17" t="s">
        <v>45</v>
      </c>
      <c r="E25" s="17"/>
      <c r="F25" s="17"/>
      <c r="G25" s="17"/>
      <c r="H25" s="17"/>
      <c r="I25" s="17"/>
      <c r="J25" s="4">
        <v>100</v>
      </c>
      <c r="K25" s="4">
        <v>95</v>
      </c>
      <c r="L25" s="4">
        <v>95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41.428571428571431</v>
      </c>
    </row>
    <row r="26" spans="2:17" x14ac:dyDescent="0.25">
      <c r="B26" s="6">
        <f t="shared" si="1"/>
        <v>18</v>
      </c>
      <c r="C26" s="6" t="s">
        <v>83</v>
      </c>
      <c r="D26" s="17" t="s">
        <v>46</v>
      </c>
      <c r="E26" s="17"/>
      <c r="F26" s="17"/>
      <c r="G26" s="17"/>
      <c r="H26" s="17"/>
      <c r="I26" s="17"/>
      <c r="J26" s="4">
        <v>75</v>
      </c>
      <c r="K26" s="4">
        <v>95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37.142857142857146</v>
      </c>
    </row>
    <row r="27" spans="2:17" x14ac:dyDescent="0.25">
      <c r="B27" s="6">
        <f t="shared" si="1"/>
        <v>19</v>
      </c>
      <c r="C27" s="6" t="s">
        <v>84</v>
      </c>
      <c r="D27" s="17" t="s">
        <v>47</v>
      </c>
      <c r="E27" s="17"/>
      <c r="F27" s="17"/>
      <c r="G27" s="17"/>
      <c r="H27" s="17"/>
      <c r="I27" s="17"/>
      <c r="J27" s="4">
        <v>75</v>
      </c>
      <c r="K27" s="4">
        <v>85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</row>
    <row r="28" spans="2:17" x14ac:dyDescent="0.25">
      <c r="B28" s="6">
        <f t="shared" si="1"/>
        <v>20</v>
      </c>
      <c r="C28" s="6" t="s">
        <v>137</v>
      </c>
      <c r="D28" s="17" t="s">
        <v>130</v>
      </c>
      <c r="E28" s="17"/>
      <c r="F28" s="17"/>
      <c r="G28" s="17"/>
      <c r="H28" s="17"/>
      <c r="I28" s="17"/>
      <c r="J28" s="4">
        <v>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12.142857142857142</v>
      </c>
    </row>
    <row r="29" spans="2:17" x14ac:dyDescent="0.25">
      <c r="B29" s="6">
        <f t="shared" si="1"/>
        <v>21</v>
      </c>
      <c r="C29" s="6" t="s">
        <v>85</v>
      </c>
      <c r="D29" s="17" t="s">
        <v>48</v>
      </c>
      <c r="E29" s="17"/>
      <c r="F29" s="17"/>
      <c r="G29" s="17"/>
      <c r="H29" s="17"/>
      <c r="I29" s="17"/>
      <c r="J29" s="4">
        <v>70</v>
      </c>
      <c r="K29" s="4">
        <v>85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35</v>
      </c>
    </row>
    <row r="30" spans="2:17" x14ac:dyDescent="0.25">
      <c r="B30" s="6">
        <f t="shared" si="1"/>
        <v>22</v>
      </c>
      <c r="C30" s="6" t="s">
        <v>86</v>
      </c>
      <c r="D30" s="17" t="s">
        <v>49</v>
      </c>
      <c r="E30" s="17"/>
      <c r="F30" s="17"/>
      <c r="G30" s="17"/>
      <c r="H30" s="17"/>
      <c r="I30" s="17"/>
      <c r="J30" s="4">
        <v>75</v>
      </c>
      <c r="K30" s="4">
        <v>85</v>
      </c>
      <c r="L30" s="4">
        <v>75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33.571428571428569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5</v>
      </c>
      <c r="K55" s="12">
        <f t="shared" ref="K55:Q55" si="5">COUNTIF(K9:K53,"&lt;70")</f>
        <v>5</v>
      </c>
      <c r="L55" s="12">
        <f t="shared" si="5"/>
        <v>5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0.77272727272727271</v>
      </c>
      <c r="K57" s="14">
        <f t="shared" ref="K57:Q57" si="7">K54/K56</f>
        <v>0.77272727272727271</v>
      </c>
      <c r="L57" s="14">
        <f t="shared" si="7"/>
        <v>0.77272727272727271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0.22727272727272727</v>
      </c>
      <c r="K58" s="13">
        <f t="shared" ref="K58:Q58" si="8">K55/K56</f>
        <v>0.22727272727272727</v>
      </c>
      <c r="L58" s="14">
        <f t="shared" si="8"/>
        <v>0.22727272727272727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126</v>
      </c>
      <c r="E4" s="24"/>
      <c r="F4" s="24"/>
      <c r="G4" s="24"/>
      <c r="I4" t="s">
        <v>1</v>
      </c>
      <c r="J4" s="25" t="s">
        <v>138</v>
      </c>
      <c r="K4" s="25"/>
      <c r="M4" t="s">
        <v>2</v>
      </c>
      <c r="N4" s="26">
        <v>45434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159</v>
      </c>
      <c r="D9" s="17" t="s">
        <v>139</v>
      </c>
      <c r="E9" s="17"/>
      <c r="F9" s="17"/>
      <c r="G9" s="17"/>
      <c r="H9" s="17"/>
      <c r="I9" s="17"/>
      <c r="J9" s="4">
        <v>75</v>
      </c>
      <c r="K9" s="4">
        <v>80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32.857142857142854</v>
      </c>
    </row>
    <row r="10" spans="2:18" x14ac:dyDescent="0.25">
      <c r="B10" s="6">
        <f>B9+1</f>
        <v>2</v>
      </c>
      <c r="C10" s="6" t="s">
        <v>160</v>
      </c>
      <c r="D10" s="17" t="s">
        <v>140</v>
      </c>
      <c r="E10" s="17"/>
      <c r="F10" s="17"/>
      <c r="G10" s="17"/>
      <c r="H10" s="17"/>
      <c r="I10" s="17"/>
      <c r="J10" s="4">
        <v>85</v>
      </c>
      <c r="K10" s="4">
        <v>95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x14ac:dyDescent="0.25">
      <c r="B11" s="6">
        <f t="shared" ref="B11:B53" si="1">B10+1</f>
        <v>3</v>
      </c>
      <c r="C11" s="6" t="s">
        <v>161</v>
      </c>
      <c r="D11" s="17" t="s">
        <v>141</v>
      </c>
      <c r="E11" s="17"/>
      <c r="F11" s="17"/>
      <c r="G11" s="17"/>
      <c r="H11" s="17"/>
      <c r="I11" s="17"/>
      <c r="J11" s="4">
        <v>90</v>
      </c>
      <c r="K11" s="4">
        <v>95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38.571428571428569</v>
      </c>
    </row>
    <row r="12" spans="2:18" x14ac:dyDescent="0.25">
      <c r="B12" s="6">
        <f t="shared" si="1"/>
        <v>4</v>
      </c>
      <c r="C12" s="6" t="s">
        <v>162</v>
      </c>
      <c r="D12" s="17" t="s">
        <v>142</v>
      </c>
      <c r="E12" s="17"/>
      <c r="F12" s="17"/>
      <c r="G12" s="17"/>
      <c r="H12" s="17"/>
      <c r="I12" s="17"/>
      <c r="J12" s="4">
        <v>85</v>
      </c>
      <c r="K12" s="4">
        <v>90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36.428571428571431</v>
      </c>
    </row>
    <row r="13" spans="2:18" x14ac:dyDescent="0.25">
      <c r="B13" s="6">
        <f t="shared" si="1"/>
        <v>5</v>
      </c>
      <c r="C13" s="6" t="s">
        <v>163</v>
      </c>
      <c r="D13" s="17" t="s">
        <v>143</v>
      </c>
      <c r="E13" s="17"/>
      <c r="F13" s="17"/>
      <c r="G13" s="17"/>
      <c r="H13" s="17"/>
      <c r="I13" s="17"/>
      <c r="J13" s="4">
        <v>70</v>
      </c>
      <c r="K13" s="4">
        <v>70</v>
      </c>
      <c r="L13" s="4">
        <v>75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30.714285714285715</v>
      </c>
    </row>
    <row r="14" spans="2:18" x14ac:dyDescent="0.25">
      <c r="B14" s="6">
        <f t="shared" si="1"/>
        <v>6</v>
      </c>
      <c r="C14" s="6" t="s">
        <v>164</v>
      </c>
      <c r="D14" s="17" t="s">
        <v>144</v>
      </c>
      <c r="E14" s="17"/>
      <c r="F14" s="17"/>
      <c r="G14" s="17"/>
      <c r="H14" s="17"/>
      <c r="I14" s="17"/>
      <c r="J14" s="4">
        <v>75</v>
      </c>
      <c r="K14" s="4">
        <v>90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25">
      <c r="B15" s="6">
        <f t="shared" si="1"/>
        <v>7</v>
      </c>
      <c r="C15" s="6" t="s">
        <v>165</v>
      </c>
      <c r="D15" s="17" t="s">
        <v>145</v>
      </c>
      <c r="E15" s="17"/>
      <c r="F15" s="17"/>
      <c r="G15" s="17"/>
      <c r="H15" s="17"/>
      <c r="I15" s="17"/>
      <c r="J15" s="4">
        <v>85</v>
      </c>
      <c r="K15" s="4">
        <v>95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25">
      <c r="B16" s="6">
        <f t="shared" si="1"/>
        <v>8</v>
      </c>
      <c r="C16" s="6" t="s">
        <v>166</v>
      </c>
      <c r="D16" s="17" t="s">
        <v>146</v>
      </c>
      <c r="E16" s="17"/>
      <c r="F16" s="17"/>
      <c r="G16" s="17"/>
      <c r="H16" s="17"/>
      <c r="I16" s="17"/>
      <c r="J16" s="4">
        <v>0</v>
      </c>
      <c r="K16" s="4">
        <v>90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7" x14ac:dyDescent="0.25">
      <c r="B17" s="6">
        <f t="shared" si="1"/>
        <v>9</v>
      </c>
      <c r="C17" s="6" t="s">
        <v>167</v>
      </c>
      <c r="D17" s="17" t="s">
        <v>147</v>
      </c>
      <c r="E17" s="17"/>
      <c r="F17" s="17"/>
      <c r="G17" s="17"/>
      <c r="H17" s="17"/>
      <c r="I17" s="17"/>
      <c r="J17" s="4">
        <v>85</v>
      </c>
      <c r="K17" s="4">
        <v>85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25">
      <c r="B18" s="6">
        <f t="shared" si="1"/>
        <v>10</v>
      </c>
      <c r="C18" s="6" t="s">
        <v>168</v>
      </c>
      <c r="D18" s="17" t="s">
        <v>148</v>
      </c>
      <c r="E18" s="17"/>
      <c r="F18" s="17"/>
      <c r="G18" s="17"/>
      <c r="H18" s="17"/>
      <c r="I18" s="17"/>
      <c r="J18" s="4">
        <v>75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s="6" t="s">
        <v>169</v>
      </c>
      <c r="D19" s="17" t="s">
        <v>149</v>
      </c>
      <c r="E19" s="17"/>
      <c r="F19" s="17"/>
      <c r="G19" s="17"/>
      <c r="H19" s="17"/>
      <c r="I19" s="17"/>
      <c r="J19" s="4">
        <v>85</v>
      </c>
      <c r="K19" s="4">
        <v>90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25">
      <c r="B20" s="6">
        <f t="shared" si="1"/>
        <v>12</v>
      </c>
      <c r="C20" s="6" t="s">
        <v>170</v>
      </c>
      <c r="D20" s="17" t="s">
        <v>150</v>
      </c>
      <c r="E20" s="17"/>
      <c r="F20" s="17"/>
      <c r="G20" s="17"/>
      <c r="H20" s="17"/>
      <c r="I20" s="17"/>
      <c r="J20" s="4">
        <v>70</v>
      </c>
      <c r="K20" s="4">
        <v>0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20.714285714285715</v>
      </c>
    </row>
    <row r="21" spans="2:17" x14ac:dyDescent="0.25">
      <c r="B21" s="6">
        <f t="shared" si="1"/>
        <v>13</v>
      </c>
      <c r="C21" s="6" t="s">
        <v>171</v>
      </c>
      <c r="D21" s="17" t="s">
        <v>151</v>
      </c>
      <c r="E21" s="17"/>
      <c r="F21" s="17"/>
      <c r="G21" s="17"/>
      <c r="H21" s="17"/>
      <c r="I21" s="17"/>
      <c r="J21" s="4">
        <v>75</v>
      </c>
      <c r="K21" s="4">
        <v>90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25">
      <c r="B22" s="6">
        <f t="shared" si="1"/>
        <v>14</v>
      </c>
      <c r="C22" s="6" t="s">
        <v>172</v>
      </c>
      <c r="D22" s="17" t="s">
        <v>152</v>
      </c>
      <c r="E22" s="17"/>
      <c r="F22" s="17"/>
      <c r="G22" s="17"/>
      <c r="H22" s="17"/>
      <c r="I22" s="17"/>
      <c r="J22" s="4">
        <v>85</v>
      </c>
      <c r="K22" s="4">
        <v>95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37.857142857142854</v>
      </c>
    </row>
    <row r="23" spans="2:17" x14ac:dyDescent="0.25">
      <c r="B23" s="6">
        <f t="shared" si="1"/>
        <v>15</v>
      </c>
      <c r="C23" s="6" t="s">
        <v>173</v>
      </c>
      <c r="D23" s="17" t="s">
        <v>153</v>
      </c>
      <c r="E23" s="17"/>
      <c r="F23" s="17"/>
      <c r="G23" s="17"/>
      <c r="H23" s="17"/>
      <c r="I23" s="17"/>
      <c r="J23" s="4">
        <v>85</v>
      </c>
      <c r="K23" s="4">
        <v>95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37.857142857142854</v>
      </c>
    </row>
    <row r="24" spans="2:17" x14ac:dyDescent="0.25">
      <c r="B24" s="6">
        <f t="shared" si="1"/>
        <v>16</v>
      </c>
      <c r="C24" s="6" t="s">
        <v>174</v>
      </c>
      <c r="D24" s="17" t="s">
        <v>154</v>
      </c>
      <c r="E24" s="17"/>
      <c r="F24" s="17"/>
      <c r="G24" s="17"/>
      <c r="H24" s="17"/>
      <c r="I24" s="17"/>
      <c r="J24" s="4">
        <v>85</v>
      </c>
      <c r="K24" s="4">
        <v>85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7" x14ac:dyDescent="0.25">
      <c r="B25" s="6">
        <f t="shared" si="1"/>
        <v>17</v>
      </c>
      <c r="C25" s="6" t="s">
        <v>175</v>
      </c>
      <c r="D25" s="17" t="s">
        <v>155</v>
      </c>
      <c r="E25" s="17"/>
      <c r="F25" s="17"/>
      <c r="G25" s="17"/>
      <c r="H25" s="17"/>
      <c r="I25" s="17"/>
      <c r="J25" s="4">
        <v>85</v>
      </c>
      <c r="K25" s="4">
        <v>90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37.142857142857146</v>
      </c>
    </row>
    <row r="26" spans="2:17" x14ac:dyDescent="0.25">
      <c r="B26" s="6">
        <f t="shared" si="1"/>
        <v>18</v>
      </c>
      <c r="C26" s="6" t="s">
        <v>176</v>
      </c>
      <c r="D26" s="17" t="s">
        <v>156</v>
      </c>
      <c r="E26" s="17"/>
      <c r="F26" s="17"/>
      <c r="G26" s="17"/>
      <c r="H26" s="17"/>
      <c r="I26" s="17"/>
      <c r="J26" s="4">
        <v>75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7" x14ac:dyDescent="0.25">
      <c r="B27" s="6">
        <f t="shared" si="1"/>
        <v>19</v>
      </c>
      <c r="C27" s="6" t="s">
        <v>177</v>
      </c>
      <c r="D27" s="17" t="s">
        <v>157</v>
      </c>
      <c r="E27" s="17"/>
      <c r="F27" s="17"/>
      <c r="G27" s="17"/>
      <c r="H27" s="17"/>
      <c r="I27" s="17"/>
      <c r="J27" s="4">
        <v>0</v>
      </c>
      <c r="K27" s="4">
        <v>70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20.714285714285715</v>
      </c>
    </row>
    <row r="28" spans="2:17" x14ac:dyDescent="0.25">
      <c r="B28" s="6">
        <f t="shared" si="1"/>
        <v>20</v>
      </c>
      <c r="C28" s="6" t="s">
        <v>178</v>
      </c>
      <c r="D28" s="17" t="s">
        <v>158</v>
      </c>
      <c r="E28" s="17"/>
      <c r="F28" s="17"/>
      <c r="G28" s="17"/>
      <c r="H28" s="17"/>
      <c r="I28" s="17"/>
      <c r="J28" s="4">
        <v>80</v>
      </c>
      <c r="K28" s="4">
        <v>80</v>
      </c>
      <c r="L28" s="4">
        <v>75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33.571428571428569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19</v>
      </c>
      <c r="L54" s="11">
        <f t="shared" si="3"/>
        <v>20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0.9</v>
      </c>
      <c r="K57" s="14">
        <f t="shared" ref="K57:Q57" si="7">K54/K56</f>
        <v>0.95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</v>
      </c>
      <c r="K58" s="13">
        <f t="shared" ref="K58:Q58" si="8">K55/K56</f>
        <v>0.05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2024-05-22T14:05:28Z</dcterms:modified>
</cp:coreProperties>
</file>