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490" windowHeight="7755"/>
  </bookViews>
  <sheets>
    <sheet name="MATERIA 1 DO-A" sheetId="8" r:id="rId1"/>
    <sheet name="MATERIA 2 EYI-A " sheetId="9" r:id="rId2"/>
    <sheet name="MATERIA 3 DO-B" sheetId="7" r:id="rId3"/>
    <sheet name="MATERIA 3 EYI-B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8" i="10" l="1"/>
  <c r="O10" i="8" l="1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9" i="8" l="1"/>
  <c r="O28" i="8"/>
  <c r="O27" i="8"/>
  <c r="O26" i="8"/>
  <c r="Q14" i="7"/>
  <c r="P51" i="10"/>
  <c r="O51" i="10"/>
  <c r="N51" i="10"/>
  <c r="M51" i="10"/>
  <c r="L51" i="10"/>
  <c r="K51" i="10"/>
  <c r="J51" i="10"/>
  <c r="P50" i="10"/>
  <c r="P53" i="10" s="1"/>
  <c r="O50" i="10"/>
  <c r="N50" i="10"/>
  <c r="M50" i="10"/>
  <c r="L50" i="10"/>
  <c r="K50" i="10"/>
  <c r="J50" i="10"/>
  <c r="P49" i="10"/>
  <c r="O49" i="10"/>
  <c r="N49" i="10"/>
  <c r="M49" i="10"/>
  <c r="L49" i="10"/>
  <c r="K49" i="10"/>
  <c r="J49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O10" i="9"/>
  <c r="O11" i="9"/>
  <c r="O12" i="9"/>
  <c r="O13" i="9"/>
  <c r="O14" i="9"/>
  <c r="O15" i="9"/>
  <c r="O16" i="9"/>
  <c r="O17" i="9"/>
  <c r="O18" i="9"/>
  <c r="O19" i="9"/>
  <c r="O20" i="9"/>
  <c r="O21" i="9"/>
  <c r="Q9" i="7"/>
  <c r="Q10" i="7"/>
  <c r="Q11" i="7"/>
  <c r="Q12" i="7"/>
  <c r="Q13" i="7"/>
  <c r="Q15" i="7"/>
  <c r="Q16" i="7"/>
  <c r="Q17" i="7"/>
  <c r="Q18" i="7"/>
  <c r="Q19" i="7"/>
  <c r="Q20" i="7"/>
  <c r="Q21" i="7"/>
  <c r="Q22" i="7"/>
  <c r="Q23" i="7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N64" i="9"/>
  <c r="M64" i="9"/>
  <c r="L64" i="9"/>
  <c r="K64" i="9"/>
  <c r="J64" i="9"/>
  <c r="I64" i="9"/>
  <c r="H64" i="9"/>
  <c r="N63" i="9"/>
  <c r="M63" i="9"/>
  <c r="L63" i="9"/>
  <c r="K63" i="9"/>
  <c r="J63" i="9"/>
  <c r="I63" i="9"/>
  <c r="H63" i="9"/>
  <c r="N62" i="9"/>
  <c r="M62" i="9"/>
  <c r="M65" i="9" s="1"/>
  <c r="L62" i="9"/>
  <c r="K62" i="9"/>
  <c r="J62" i="9"/>
  <c r="I62" i="9"/>
  <c r="H62" i="9"/>
  <c r="O61" i="9"/>
  <c r="O60" i="9"/>
  <c r="B34" i="9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O9" i="9"/>
  <c r="L53" i="10" l="1"/>
  <c r="L52" i="10"/>
  <c r="P52" i="10"/>
  <c r="K52" i="10"/>
  <c r="I65" i="9"/>
  <c r="O52" i="10"/>
  <c r="J53" i="10"/>
  <c r="N53" i="10"/>
  <c r="J52" i="10"/>
  <c r="N52" i="10"/>
  <c r="Q51" i="10"/>
  <c r="K53" i="10"/>
  <c r="O53" i="10"/>
  <c r="M53" i="10"/>
  <c r="M52" i="10"/>
  <c r="Q49" i="10"/>
  <c r="Q50" i="10"/>
  <c r="H66" i="9"/>
  <c r="L66" i="9"/>
  <c r="H65" i="9"/>
  <c r="L65" i="9"/>
  <c r="I66" i="9"/>
  <c r="M66" i="9"/>
  <c r="J66" i="9"/>
  <c r="J65" i="9"/>
  <c r="N65" i="9"/>
  <c r="N66" i="9"/>
  <c r="O64" i="9"/>
  <c r="K66" i="9"/>
  <c r="K65" i="9"/>
  <c r="O62" i="9"/>
  <c r="O63" i="9"/>
  <c r="O66" i="9" s="1"/>
  <c r="Q53" i="10" l="1"/>
  <c r="Q52" i="10"/>
  <c r="O65" i="9"/>
  <c r="N64" i="8" l="1"/>
  <c r="M64" i="8"/>
  <c r="L64" i="8"/>
  <c r="K64" i="8"/>
  <c r="J64" i="8"/>
  <c r="I64" i="8"/>
  <c r="H64" i="8"/>
  <c r="N63" i="8"/>
  <c r="N66" i="8" s="1"/>
  <c r="M63" i="8"/>
  <c r="M66" i="8" s="1"/>
  <c r="L63" i="8"/>
  <c r="K63" i="8"/>
  <c r="J63" i="8"/>
  <c r="I63" i="8"/>
  <c r="H63" i="8"/>
  <c r="N62" i="8"/>
  <c r="N65" i="8" s="1"/>
  <c r="M62" i="8"/>
  <c r="M65" i="8" s="1"/>
  <c r="L62" i="8"/>
  <c r="K62" i="8"/>
  <c r="J62" i="8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J66" i="8" l="1"/>
  <c r="J65" i="8"/>
  <c r="I66" i="8"/>
  <c r="I65" i="8"/>
  <c r="K66" i="8"/>
  <c r="K65" i="8"/>
  <c r="L66" i="8"/>
  <c r="L65" i="8"/>
  <c r="H66" i="8"/>
  <c r="H65" i="8"/>
  <c r="O64" i="8"/>
  <c r="O62" i="8"/>
  <c r="O63" i="8"/>
  <c r="O65" i="8" l="1"/>
  <c r="O66" i="8"/>
  <c r="P56" i="7"/>
  <c r="O56" i="7"/>
  <c r="N56" i="7"/>
  <c r="M56" i="7"/>
  <c r="L56" i="7"/>
  <c r="K56" i="7"/>
  <c r="J56" i="7"/>
  <c r="P55" i="7"/>
  <c r="P58" i="7" s="1"/>
  <c r="O55" i="7"/>
  <c r="O58" i="7" s="1"/>
  <c r="N55" i="7"/>
  <c r="M55" i="7"/>
  <c r="M58" i="7" s="1"/>
  <c r="L55" i="7"/>
  <c r="K55" i="7"/>
  <c r="J55" i="7"/>
  <c r="P54" i="7"/>
  <c r="P57" i="7" s="1"/>
  <c r="O54" i="7"/>
  <c r="O57" i="7" s="1"/>
  <c r="N54" i="7"/>
  <c r="M54" i="7"/>
  <c r="M57" i="7" s="1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B50" i="7"/>
  <c r="B51" i="7" s="1"/>
  <c r="B52" i="7" s="1"/>
  <c r="B53" i="7" s="1"/>
  <c r="N58" i="7" l="1"/>
  <c r="N57" i="7"/>
  <c r="L58" i="7"/>
  <c r="L57" i="7"/>
  <c r="K57" i="7"/>
  <c r="K58" i="7"/>
  <c r="Q56" i="7"/>
  <c r="J58" i="7"/>
  <c r="J57" i="7"/>
  <c r="Q54" i="7"/>
  <c r="Q55" i="7"/>
  <c r="Q58" i="7" s="1"/>
  <c r="Q57" i="7" l="1"/>
</calcChain>
</file>

<file path=xl/sharedStrings.xml><?xml version="1.0" encoding="utf-8"?>
<sst xmlns="http://schemas.openxmlformats.org/spreadsheetml/2006/main" count="261" uniqueCount="119">
  <si>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</si>
  <si>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</si>
  <si>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</si>
  <si>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</si>
  <si>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</si>
  <si>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</si>
  <si>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</si>
  <si>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</si>
  <si>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</si>
  <si>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</si>
  <si>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</si>
  <si>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</si>
  <si>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</si>
  <si>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</si>
  <si>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</si>
  <si>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</si>
  <si>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</si>
  <si>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</si>
  <si>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</si>
  <si>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</si>
  <si>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</si>
  <si>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</si>
  <si>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</si>
  <si>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</si>
  <si>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</si>
  <si>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</si>
  <si>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</si>
  <si>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</si>
  <si>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</si>
  <si>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</si>
  <si>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</si>
  <si>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</si>
  <si>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</si>
  <si>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</si>
  <si>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</si>
  <si>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</si>
  <si>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</si>
  <si>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</si>
  <si>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</si>
  <si>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</si>
  <si>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</si>
  <si>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</si>
  <si>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</si>
  <si>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</si>
  <si>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</si>
  <si>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</si>
  <si>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</si>
  <si>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</si>
  <si>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</si>
  <si>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</si>
  <si>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</si>
  <si>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</si>
  <si>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</si>
  <si>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</si>
  <si>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</si>
  <si>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</si>
  <si>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</si>
  <si>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</si>
  <si>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</si>
  <si>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</si>
  <si>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</si>
  <si>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</si>
  <si>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</si>
  <si>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</si>
  <si>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</si>
  <si>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</si>
  <si>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</si>
  <si>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</si>
  <si>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</si>
  <si>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</si>
  <si>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</si>
  <si>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</si>
  <si>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</si>
  <si>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</si>
  <si>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</si>
  <si>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AGUILAR GOMEZ MARIA DEL CARMEN</t>
  </si>
  <si>
    <t>DISEÑO ORGANIZACIONAL</t>
  </si>
  <si>
    <t xml:space="preserve">ENERO - JUNIO 2024 </t>
  </si>
  <si>
    <t>607-A</t>
  </si>
  <si>
    <t>ORTIZ CRUZ FRIDA MONSERRAT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</si>
  <si>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</si>
  <si>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</si>
  <si>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</si>
  <si>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</si>
  <si>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</si>
  <si>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QUINO ATEN MARLI CITLALI</t>
  </si>
  <si>
    <t>SEBA XALA ANGELES MAYLETH</t>
  </si>
  <si>
    <t>CORTES COBAXIN IVAN</t>
  </si>
  <si>
    <t>POLITO TENORIO ANGEL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</si>
  <si>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</si>
  <si>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</si>
  <si>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</si>
  <si>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</si>
  <si>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</si>
  <si>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</si>
  <si>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</si>
  <si>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</si>
  <si>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</si>
  <si>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</si>
  <si>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</si>
  <si>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</si>
  <si>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</si>
  <si>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</si>
  <si>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EL EMPRENDEDOR Y LA INNOVACIÓN</t>
  </si>
  <si>
    <t>211U0326</t>
  </si>
  <si>
    <t>211U0315</t>
  </si>
  <si>
    <t>211U0356</t>
  </si>
  <si>
    <t>211U0321</t>
  </si>
  <si>
    <t>211U0350</t>
  </si>
  <si>
    <t>211U0338</t>
  </si>
  <si>
    <t>221U0861</t>
  </si>
  <si>
    <t>QUINO CINTA KARINA GUADALUPE</t>
  </si>
  <si>
    <t>221U0852</t>
  </si>
  <si>
    <t>HERNANDEZ BURGOS JORGE</t>
  </si>
  <si>
    <t>201U0182</t>
  </si>
  <si>
    <t>LOPEZ BENITEZ DAMARIS</t>
  </si>
  <si>
    <t>211U0405</t>
  </si>
  <si>
    <t>607-B</t>
  </si>
  <si>
    <t>17/43/2024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</si>
</sst>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V70"/>
  <sheetViews>
    <sheetView tabSelected="1" zoomScaleNormal="100" workbookViewId="0">
      <selection activeCell="S13" sqref="S1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"/>
      <c r="P2" s="1"/>
    </row>
    <row r="3" spans="2:20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6"/>
      <c r="P3" s="36"/>
    </row>
    <row r="4" spans="2:20">
      <c r="C4" t="s">
        <v>0</v>
      </c>
      <c r="D4" s="53" t="s">
        <v>76</v>
      </c>
      <c r="E4" s="53"/>
      <c r="F4" s="53"/>
      <c r="G4" s="53"/>
      <c r="H4" s="54" t="s">
        <v>78</v>
      </c>
      <c r="I4" s="54"/>
      <c r="K4" t="s">
        <v>2</v>
      </c>
      <c r="L4" s="55">
        <v>45399</v>
      </c>
      <c r="M4" s="55"/>
    </row>
    <row r="5" spans="2:20" ht="6.75" customHeight="1">
      <c r="D5" s="3"/>
      <c r="E5" s="3"/>
      <c r="F5" s="3"/>
      <c r="G5" s="3"/>
    </row>
    <row r="6" spans="2:20">
      <c r="C6" t="s">
        <v>3</v>
      </c>
      <c r="D6" s="54" t="s">
        <v>77</v>
      </c>
      <c r="E6" s="54"/>
      <c r="F6" s="54"/>
      <c r="G6" s="54"/>
      <c r="H6" s="36"/>
      <c r="I6" s="56" t="s">
        <v>29</v>
      </c>
      <c r="J6" s="56"/>
      <c r="K6" s="56"/>
      <c r="L6" s="56"/>
      <c r="M6" s="56"/>
      <c r="N6" s="56"/>
    </row>
    <row r="7" spans="2:20" ht="11.25" customHeight="1"/>
    <row r="8" spans="2:20">
      <c r="B8" s="2" t="s">
        <v>4</v>
      </c>
      <c r="C8" s="2" t="s">
        <v>6</v>
      </c>
      <c r="D8" s="57" t="s">
        <v>5</v>
      </c>
      <c r="E8" s="57"/>
      <c r="F8" s="57"/>
      <c r="G8" s="57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>
      <c r="B9">
        <v>1</v>
      </c>
      <c r="C9" s="14" t="s">
        <v>105</v>
      </c>
      <c r="D9" s="47" t="s">
        <v>81</v>
      </c>
      <c r="E9" s="48"/>
      <c r="F9" s="48"/>
      <c r="G9" s="49"/>
      <c r="H9" s="40">
        <v>98</v>
      </c>
      <c r="I9" s="22">
        <v>100</v>
      </c>
      <c r="J9" s="31">
        <v>100</v>
      </c>
      <c r="K9" s="31"/>
      <c r="L9" s="31"/>
      <c r="M9" s="31"/>
      <c r="N9" s="31"/>
      <c r="O9" s="7">
        <f>SUM(H9:N9)/7</f>
        <v>42.571428571428569</v>
      </c>
    </row>
    <row r="10" spans="2:20">
      <c r="B10" s="30">
        <v>2</v>
      </c>
      <c r="C10" s="14" t="s">
        <v>89</v>
      </c>
      <c r="D10" s="47" t="s">
        <v>30</v>
      </c>
      <c r="E10" s="48"/>
      <c r="F10" s="48"/>
      <c r="G10" s="49"/>
      <c r="H10" s="39">
        <v>93</v>
      </c>
      <c r="I10" s="22">
        <v>100</v>
      </c>
      <c r="J10" s="31">
        <v>95</v>
      </c>
      <c r="K10" s="31"/>
      <c r="L10" s="31"/>
      <c r="M10" s="31"/>
      <c r="N10" s="31"/>
      <c r="O10" s="7">
        <f t="shared" ref="O10:O25" si="0">SUM(H10:N10)/7</f>
        <v>41.142857142857146</v>
      </c>
    </row>
    <row r="11" spans="2:20">
      <c r="B11" s="30">
        <v>3</v>
      </c>
      <c r="C11" s="14" t="s">
        <v>107</v>
      </c>
      <c r="D11" s="25" t="s">
        <v>82</v>
      </c>
      <c r="E11" s="26"/>
      <c r="F11" s="26"/>
      <c r="G11" s="27"/>
      <c r="H11" s="39">
        <v>100</v>
      </c>
      <c r="I11" s="22">
        <v>100</v>
      </c>
      <c r="J11" s="31">
        <v>100</v>
      </c>
      <c r="K11" s="31"/>
      <c r="L11" s="31"/>
      <c r="M11" s="31"/>
      <c r="N11" s="31"/>
      <c r="O11" s="7">
        <f t="shared" si="0"/>
        <v>42.857142857142854</v>
      </c>
    </row>
    <row r="12" spans="2:20">
      <c r="B12" s="30"/>
      <c r="C12" s="14" t="s">
        <v>90</v>
      </c>
      <c r="D12" s="47" t="s">
        <v>31</v>
      </c>
      <c r="E12" s="48"/>
      <c r="F12" s="48"/>
      <c r="G12" s="49"/>
      <c r="H12" s="39">
        <v>95</v>
      </c>
      <c r="I12" s="22">
        <v>100</v>
      </c>
      <c r="J12" s="31">
        <v>100</v>
      </c>
      <c r="K12" s="31"/>
      <c r="L12" s="31"/>
      <c r="M12" s="31"/>
      <c r="N12" s="31"/>
      <c r="O12" s="7">
        <f t="shared" si="0"/>
        <v>42.142857142857146</v>
      </c>
    </row>
    <row r="13" spans="2:20">
      <c r="B13" s="30">
        <v>4</v>
      </c>
      <c r="C13" s="14" t="s">
        <v>104</v>
      </c>
      <c r="D13" s="25" t="s">
        <v>87</v>
      </c>
      <c r="E13" s="26"/>
      <c r="F13" s="26"/>
      <c r="G13" s="27"/>
      <c r="H13" s="39">
        <v>93</v>
      </c>
      <c r="I13" s="22">
        <v>100</v>
      </c>
      <c r="J13" s="31">
        <v>100</v>
      </c>
      <c r="K13" s="31"/>
      <c r="L13" s="31"/>
      <c r="M13" s="31"/>
      <c r="N13" s="31"/>
      <c r="O13" s="7">
        <f t="shared" si="0"/>
        <v>41.857142857142854</v>
      </c>
    </row>
    <row r="14" spans="2:20">
      <c r="B14" s="30">
        <v>6</v>
      </c>
      <c r="C14" s="14" t="s">
        <v>91</v>
      </c>
      <c r="D14" s="47" t="s">
        <v>32</v>
      </c>
      <c r="E14" s="48"/>
      <c r="F14" s="48"/>
      <c r="G14" s="49"/>
      <c r="H14" s="39">
        <v>93</v>
      </c>
      <c r="I14" s="22">
        <v>100</v>
      </c>
      <c r="J14" s="31">
        <v>100</v>
      </c>
      <c r="K14" s="31"/>
      <c r="L14" s="31"/>
      <c r="M14" s="31"/>
      <c r="N14" s="31"/>
      <c r="O14" s="7">
        <f t="shared" si="0"/>
        <v>41.857142857142854</v>
      </c>
      <c r="T14" s="32"/>
    </row>
    <row r="15" spans="2:20">
      <c r="B15" s="30">
        <v>7</v>
      </c>
      <c r="C15" s="14" t="s">
        <v>92</v>
      </c>
      <c r="D15" s="47" t="s">
        <v>33</v>
      </c>
      <c r="E15" s="48"/>
      <c r="F15" s="48"/>
      <c r="G15" s="49"/>
      <c r="H15" s="39">
        <v>98</v>
      </c>
      <c r="I15" s="22">
        <v>100</v>
      </c>
      <c r="J15" s="31">
        <v>90</v>
      </c>
      <c r="K15" s="31"/>
      <c r="L15" s="31"/>
      <c r="M15" s="31"/>
      <c r="N15" s="31"/>
      <c r="O15" s="7">
        <f t="shared" si="0"/>
        <v>41.142857142857146</v>
      </c>
      <c r="T15" s="32"/>
    </row>
    <row r="16" spans="2:20">
      <c r="B16" s="30">
        <v>8</v>
      </c>
      <c r="C16" s="14" t="s">
        <v>93</v>
      </c>
      <c r="D16" s="47" t="s">
        <v>24</v>
      </c>
      <c r="E16" s="48"/>
      <c r="F16" s="48"/>
      <c r="G16" s="49"/>
      <c r="H16" s="39">
        <v>98</v>
      </c>
      <c r="I16" s="22">
        <v>100</v>
      </c>
      <c r="J16" s="31">
        <v>100</v>
      </c>
      <c r="K16" s="31"/>
      <c r="L16" s="31"/>
      <c r="M16" s="31"/>
      <c r="N16" s="31"/>
      <c r="O16" s="7">
        <f t="shared" si="0"/>
        <v>42.571428571428569</v>
      </c>
      <c r="T16" s="32"/>
    </row>
    <row r="17" spans="2:22">
      <c r="B17" s="30">
        <v>9</v>
      </c>
      <c r="C17" s="14" t="s">
        <v>94</v>
      </c>
      <c r="D17" s="47" t="s">
        <v>34</v>
      </c>
      <c r="E17" s="48"/>
      <c r="F17" s="48"/>
      <c r="G17" s="49"/>
      <c r="H17" s="39">
        <v>95</v>
      </c>
      <c r="I17" s="22">
        <v>100</v>
      </c>
      <c r="J17" s="31">
        <v>100</v>
      </c>
      <c r="K17" s="31"/>
      <c r="L17" s="31"/>
      <c r="M17" s="31"/>
      <c r="N17" s="31"/>
      <c r="O17" s="7">
        <f t="shared" si="0"/>
        <v>42.142857142857146</v>
      </c>
      <c r="T17" s="32"/>
    </row>
    <row r="18" spans="2:22">
      <c r="B18" s="30">
        <v>10</v>
      </c>
      <c r="C18" s="14" t="s">
        <v>95</v>
      </c>
      <c r="D18" s="47" t="s">
        <v>35</v>
      </c>
      <c r="E18" s="48"/>
      <c r="F18" s="48"/>
      <c r="G18" s="49"/>
      <c r="H18" s="39">
        <v>100</v>
      </c>
      <c r="I18" s="22">
        <v>100</v>
      </c>
      <c r="J18" s="31">
        <v>100</v>
      </c>
      <c r="K18" s="31"/>
      <c r="L18" s="31"/>
      <c r="M18" s="31"/>
      <c r="N18" s="31"/>
      <c r="O18" s="7">
        <f t="shared" si="0"/>
        <v>42.857142857142854</v>
      </c>
      <c r="T18" s="32"/>
    </row>
    <row r="19" spans="2:22">
      <c r="B19" s="30">
        <v>11</v>
      </c>
      <c r="C19" s="14" t="s">
        <v>96</v>
      </c>
      <c r="D19" s="47" t="s">
        <v>25</v>
      </c>
      <c r="E19" s="48"/>
      <c r="F19" s="48"/>
      <c r="G19" s="49"/>
      <c r="H19" s="39">
        <v>99</v>
      </c>
      <c r="I19" s="22">
        <v>100</v>
      </c>
      <c r="J19" s="31">
        <v>100</v>
      </c>
      <c r="K19" s="31"/>
      <c r="L19" s="31"/>
      <c r="M19" s="31"/>
      <c r="N19" s="31"/>
      <c r="O19" s="7">
        <f t="shared" si="0"/>
        <v>42.714285714285715</v>
      </c>
      <c r="T19" s="32"/>
    </row>
    <row r="20" spans="2:22">
      <c r="B20" s="30">
        <v>12</v>
      </c>
      <c r="C20" s="14" t="s">
        <v>109</v>
      </c>
      <c r="D20" t="s">
        <v>83</v>
      </c>
      <c r="H20" s="39">
        <v>93</v>
      </c>
      <c r="I20" s="22">
        <v>100</v>
      </c>
      <c r="J20" s="31">
        <v>100</v>
      </c>
      <c r="K20" s="31"/>
      <c r="L20" s="31"/>
      <c r="M20" s="31"/>
      <c r="N20" s="31"/>
      <c r="O20" s="7">
        <f t="shared" si="0"/>
        <v>41.857142857142854</v>
      </c>
      <c r="T20" s="32"/>
    </row>
    <row r="21" spans="2:22">
      <c r="B21" s="30">
        <v>13</v>
      </c>
      <c r="C21" s="14" t="s">
        <v>97</v>
      </c>
      <c r="D21" s="47" t="s">
        <v>36</v>
      </c>
      <c r="E21" s="48"/>
      <c r="F21" s="48"/>
      <c r="G21" s="49"/>
      <c r="H21" s="39">
        <v>94</v>
      </c>
      <c r="I21" s="22">
        <v>100</v>
      </c>
      <c r="J21" s="31">
        <v>95</v>
      </c>
      <c r="K21" s="31"/>
      <c r="L21" s="31"/>
      <c r="M21" s="31"/>
      <c r="N21" s="31"/>
      <c r="O21" s="7">
        <f t="shared" si="0"/>
        <v>41.285714285714285</v>
      </c>
      <c r="T21" s="32"/>
    </row>
    <row r="22" spans="2:22">
      <c r="B22" s="30">
        <v>14</v>
      </c>
      <c r="C22" s="14" t="s">
        <v>98</v>
      </c>
      <c r="D22" s="25" t="s">
        <v>37</v>
      </c>
      <c r="E22" s="26"/>
      <c r="F22" s="26"/>
      <c r="G22" s="27"/>
      <c r="H22" s="39">
        <v>93</v>
      </c>
      <c r="I22" s="22">
        <v>100</v>
      </c>
      <c r="J22" s="31">
        <v>100</v>
      </c>
      <c r="K22" s="31"/>
      <c r="L22" s="31"/>
      <c r="M22" s="31"/>
      <c r="N22" s="31"/>
      <c r="O22" s="7">
        <f t="shared" si="0"/>
        <v>41.857142857142854</v>
      </c>
      <c r="T22" s="32"/>
    </row>
    <row r="23" spans="2:22">
      <c r="B23" s="30">
        <v>15</v>
      </c>
      <c r="C23" s="14" t="s">
        <v>99</v>
      </c>
      <c r="D23" s="25" t="s">
        <v>80</v>
      </c>
      <c r="E23" s="26"/>
      <c r="F23" s="26"/>
      <c r="G23" s="27"/>
      <c r="H23" s="39">
        <v>98</v>
      </c>
      <c r="I23" s="22">
        <v>100</v>
      </c>
      <c r="J23" s="31">
        <v>100</v>
      </c>
      <c r="K23" s="31"/>
      <c r="L23" s="31"/>
      <c r="M23" s="31"/>
      <c r="N23" s="31"/>
      <c r="O23" s="7">
        <f t="shared" si="0"/>
        <v>42.571428571428569</v>
      </c>
      <c r="S23" s="38"/>
      <c r="T23" s="32"/>
    </row>
    <row r="24" spans="2:22">
      <c r="B24" s="30">
        <v>16</v>
      </c>
      <c r="C24" s="14" t="s">
        <v>110</v>
      </c>
      <c r="D24" s="25" t="s">
        <v>79</v>
      </c>
      <c r="E24" s="26"/>
      <c r="F24" s="26"/>
      <c r="G24" s="27"/>
      <c r="H24" s="39">
        <v>0</v>
      </c>
      <c r="I24" s="22">
        <v>94</v>
      </c>
      <c r="J24" s="31">
        <v>70</v>
      </c>
      <c r="K24" s="31"/>
      <c r="L24" s="31"/>
      <c r="M24" s="31"/>
      <c r="N24" s="31"/>
      <c r="O24" s="7">
        <f t="shared" si="0"/>
        <v>23.428571428571427</v>
      </c>
      <c r="S24" s="38"/>
      <c r="T24" s="32"/>
    </row>
    <row r="25" spans="2:22">
      <c r="B25" s="30">
        <v>17</v>
      </c>
      <c r="C25" s="14" t="s">
        <v>100</v>
      </c>
      <c r="D25" s="25" t="s">
        <v>84</v>
      </c>
      <c r="E25" s="26"/>
      <c r="F25" s="26"/>
      <c r="G25" s="27"/>
      <c r="H25" s="39">
        <v>93</v>
      </c>
      <c r="I25" s="22">
        <v>100</v>
      </c>
      <c r="J25" s="31">
        <v>100</v>
      </c>
      <c r="K25" s="31"/>
      <c r="L25" s="31"/>
      <c r="M25" s="31"/>
      <c r="N25" s="31"/>
      <c r="O25" s="7">
        <f t="shared" si="0"/>
        <v>41.857142857142854</v>
      </c>
      <c r="S25" s="38"/>
      <c r="T25" s="32"/>
    </row>
    <row r="26" spans="2:22">
      <c r="B26" s="30">
        <v>18</v>
      </c>
      <c r="C26" s="14" t="s">
        <v>27</v>
      </c>
      <c r="D26" s="25" t="s">
        <v>88</v>
      </c>
      <c r="E26" s="26"/>
      <c r="F26" s="26"/>
      <c r="G26" s="27"/>
      <c r="H26" s="39">
        <v>93</v>
      </c>
      <c r="I26" s="22">
        <v>100</v>
      </c>
      <c r="J26" s="31">
        <v>90</v>
      </c>
      <c r="K26" s="31"/>
      <c r="L26" s="31"/>
      <c r="M26" s="31"/>
      <c r="N26" s="31"/>
      <c r="O26" s="7">
        <f t="shared" ref="O26:O56" si="1">SUM(H26:N26)/7</f>
        <v>40.428571428571431</v>
      </c>
      <c r="S26" s="38"/>
      <c r="T26" s="32"/>
    </row>
    <row r="27" spans="2:22">
      <c r="B27" s="30">
        <v>19</v>
      </c>
      <c r="C27" s="14" t="s">
        <v>101</v>
      </c>
      <c r="D27" s="25" t="s">
        <v>85</v>
      </c>
      <c r="E27" s="26"/>
      <c r="F27" s="26"/>
      <c r="G27" s="27"/>
      <c r="H27" s="39">
        <v>92</v>
      </c>
      <c r="I27" s="22">
        <v>100</v>
      </c>
      <c r="J27" s="31">
        <v>100</v>
      </c>
      <c r="K27" s="31"/>
      <c r="L27" s="31"/>
      <c r="M27" s="31"/>
      <c r="N27" s="31"/>
      <c r="O27" s="7">
        <f t="shared" si="1"/>
        <v>41.714285714285715</v>
      </c>
      <c r="S27" s="38"/>
      <c r="T27" s="32"/>
    </row>
    <row r="28" spans="2:22">
      <c r="B28" s="30">
        <v>20</v>
      </c>
      <c r="C28" s="14" t="s">
        <v>102</v>
      </c>
      <c r="D28" s="25" t="s">
        <v>111</v>
      </c>
      <c r="E28" s="26"/>
      <c r="F28" s="26"/>
      <c r="G28" s="27"/>
      <c r="H28" s="39">
        <v>93</v>
      </c>
      <c r="I28" s="22">
        <v>100</v>
      </c>
      <c r="J28" s="31">
        <v>100</v>
      </c>
      <c r="K28" s="31"/>
      <c r="L28" s="31"/>
      <c r="M28" s="31"/>
      <c r="N28" s="31"/>
      <c r="O28" s="7">
        <f t="shared" si="1"/>
        <v>41.857142857142854</v>
      </c>
      <c r="S28" s="38"/>
      <c r="T28" s="32"/>
    </row>
    <row r="29" spans="2:22">
      <c r="B29" s="30">
        <v>21</v>
      </c>
      <c r="C29" s="14" t="s">
        <v>106</v>
      </c>
      <c r="D29" s="37" t="s">
        <v>86</v>
      </c>
      <c r="H29" s="39">
        <v>98</v>
      </c>
      <c r="I29" s="22">
        <v>100</v>
      </c>
      <c r="J29" s="31">
        <v>100</v>
      </c>
      <c r="K29" s="31"/>
      <c r="L29" s="31"/>
      <c r="M29" s="31"/>
      <c r="N29" s="31"/>
      <c r="O29" s="7">
        <f t="shared" si="1"/>
        <v>42.571428571428569</v>
      </c>
      <c r="S29" s="38"/>
      <c r="T29" s="32"/>
    </row>
    <row r="30" spans="2:22">
      <c r="B30" s="30">
        <v>22</v>
      </c>
      <c r="C30" s="14" t="s">
        <v>40</v>
      </c>
      <c r="D30" s="25" t="s">
        <v>38</v>
      </c>
      <c r="E30" s="26"/>
      <c r="F30" s="26"/>
      <c r="G30" s="27"/>
      <c r="H30" s="39">
        <v>98</v>
      </c>
      <c r="I30" s="22">
        <v>100</v>
      </c>
      <c r="J30" s="31">
        <v>100</v>
      </c>
      <c r="K30" s="31"/>
      <c r="L30" s="31"/>
      <c r="M30" s="31"/>
      <c r="N30" s="31"/>
      <c r="O30" s="7">
        <f t="shared" si="1"/>
        <v>42.571428571428569</v>
      </c>
      <c r="S30" s="38"/>
      <c r="T30" s="32"/>
      <c r="U30" s="5"/>
      <c r="V30" s="5"/>
    </row>
    <row r="31" spans="2:22">
      <c r="B31" s="30">
        <v>23</v>
      </c>
      <c r="C31" s="14" t="s">
        <v>27</v>
      </c>
      <c r="D31" s="25" t="s">
        <v>26</v>
      </c>
      <c r="E31" s="26"/>
      <c r="F31" s="26"/>
      <c r="G31" s="27"/>
      <c r="H31" s="39">
        <v>93</v>
      </c>
      <c r="I31" s="22">
        <v>100</v>
      </c>
      <c r="J31" s="31">
        <v>100</v>
      </c>
      <c r="K31" s="31"/>
      <c r="L31" s="31"/>
      <c r="M31" s="31"/>
      <c r="N31" s="31"/>
      <c r="O31" s="7">
        <f t="shared" si="1"/>
        <v>41.857142857142854</v>
      </c>
      <c r="S31" s="38"/>
      <c r="T31" s="32"/>
      <c r="U31" s="15"/>
      <c r="V31" s="15"/>
    </row>
    <row r="32" spans="2:22">
      <c r="B32" s="30">
        <v>24</v>
      </c>
      <c r="C32" s="14" t="s">
        <v>28</v>
      </c>
      <c r="D32" s="47" t="s">
        <v>39</v>
      </c>
      <c r="E32" s="48"/>
      <c r="F32" s="48"/>
      <c r="G32" s="49"/>
      <c r="H32" s="39">
        <v>93</v>
      </c>
      <c r="I32" s="22">
        <v>100</v>
      </c>
      <c r="J32" s="31">
        <v>95</v>
      </c>
      <c r="K32" s="31"/>
      <c r="L32" s="31"/>
      <c r="M32" s="31"/>
      <c r="N32" s="31"/>
      <c r="O32" s="7">
        <f t="shared" si="1"/>
        <v>41.142857142857146</v>
      </c>
      <c r="S32" s="38"/>
      <c r="T32" s="32"/>
    </row>
    <row r="33" spans="2:20">
      <c r="B33" s="30">
        <v>25</v>
      </c>
      <c r="H33" s="31"/>
      <c r="I33" s="22"/>
      <c r="J33" s="31"/>
      <c r="K33" s="31"/>
      <c r="L33" s="31"/>
      <c r="M33" s="31"/>
      <c r="N33" s="31"/>
      <c r="O33" s="7">
        <f>SUM(H33:N33)/7</f>
        <v>0</v>
      </c>
      <c r="S33" s="38"/>
      <c r="T33" s="32"/>
    </row>
    <row r="34" spans="2:20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38"/>
      <c r="T34" s="32"/>
    </row>
    <row r="35" spans="2:20">
      <c r="B35" s="30">
        <f t="shared" si="2"/>
        <v>27</v>
      </c>
      <c r="C35" s="14"/>
      <c r="D35" s="50"/>
      <c r="E35" s="50"/>
      <c r="F35" s="50"/>
      <c r="G35" s="50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38"/>
      <c r="T35" s="32"/>
    </row>
    <row r="36" spans="2:20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38"/>
      <c r="T36" s="32"/>
    </row>
    <row r="37" spans="2:20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38"/>
      <c r="T37" s="5"/>
    </row>
    <row r="38" spans="2:20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38"/>
      <c r="T38" s="5"/>
    </row>
    <row r="39" spans="2:20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>
      <c r="B43" s="30">
        <f t="shared" si="2"/>
        <v>35</v>
      </c>
      <c r="C43" s="30"/>
      <c r="D43" s="44"/>
      <c r="E43" s="44"/>
      <c r="F43" s="44"/>
      <c r="G43" s="44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>
      <c r="B44" s="30">
        <f t="shared" si="2"/>
        <v>36</v>
      </c>
      <c r="C44" s="30"/>
      <c r="D44" s="44"/>
      <c r="E44" s="44"/>
      <c r="F44" s="44"/>
      <c r="G44" s="44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>
      <c r="B45" s="30">
        <f t="shared" si="2"/>
        <v>37</v>
      </c>
      <c r="C45" s="30"/>
      <c r="D45" s="44"/>
      <c r="E45" s="44"/>
      <c r="F45" s="44"/>
      <c r="G45" s="44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>
      <c r="B46" s="30">
        <f t="shared" si="2"/>
        <v>38</v>
      </c>
      <c r="C46" s="30"/>
      <c r="D46" s="44"/>
      <c r="E46" s="44"/>
      <c r="F46" s="44"/>
      <c r="G46" s="44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>
      <c r="B47" s="30">
        <f t="shared" si="2"/>
        <v>39</v>
      </c>
      <c r="C47" s="30"/>
      <c r="D47" s="44"/>
      <c r="E47" s="44"/>
      <c r="F47" s="44"/>
      <c r="G47" s="44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>
      <c r="B48" s="30">
        <f t="shared" si="2"/>
        <v>40</v>
      </c>
      <c r="C48" s="30"/>
      <c r="D48" s="44"/>
      <c r="E48" s="44"/>
      <c r="F48" s="44"/>
      <c r="G48" s="44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>
      <c r="B49" s="30">
        <f t="shared" si="2"/>
        <v>41</v>
      </c>
      <c r="C49" s="30"/>
      <c r="D49" s="44"/>
      <c r="E49" s="44"/>
      <c r="F49" s="44"/>
      <c r="G49" s="44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>
      <c r="B50" s="30">
        <f t="shared" si="2"/>
        <v>42</v>
      </c>
      <c r="C50" s="30"/>
      <c r="D50" s="44"/>
      <c r="E50" s="44"/>
      <c r="F50" s="44"/>
      <c r="G50" s="44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>
      <c r="B51" s="30">
        <f t="shared" si="2"/>
        <v>43</v>
      </c>
      <c r="C51" s="30"/>
      <c r="D51" s="44"/>
      <c r="E51" s="44"/>
      <c r="F51" s="44"/>
      <c r="G51" s="44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>
      <c r="B52" s="30">
        <f t="shared" si="2"/>
        <v>44</v>
      </c>
      <c r="C52" s="30"/>
      <c r="D52" s="44"/>
      <c r="E52" s="44"/>
      <c r="F52" s="44"/>
      <c r="G52" s="44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>
      <c r="B53" s="30">
        <f t="shared" si="2"/>
        <v>45</v>
      </c>
      <c r="C53" s="4"/>
      <c r="D53" s="44"/>
      <c r="E53" s="44"/>
      <c r="F53" s="44"/>
      <c r="G53" s="44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>
      <c r="B54" s="30">
        <f t="shared" si="2"/>
        <v>46</v>
      </c>
      <c r="C54" s="4"/>
      <c r="D54" s="44"/>
      <c r="E54" s="44"/>
      <c r="F54" s="44"/>
      <c r="G54" s="44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>
      <c r="B55" s="30">
        <f t="shared" si="2"/>
        <v>47</v>
      </c>
      <c r="C55" s="4"/>
      <c r="D55" s="44"/>
      <c r="E55" s="44"/>
      <c r="F55" s="44"/>
      <c r="G55" s="44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>
      <c r="B56" s="30">
        <f t="shared" si="2"/>
        <v>48</v>
      </c>
      <c r="C56" s="4"/>
      <c r="D56" s="44"/>
      <c r="E56" s="44"/>
      <c r="F56" s="44"/>
      <c r="G56" s="44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>
      <c r="B57" s="30">
        <f t="shared" si="2"/>
        <v>49</v>
      </c>
      <c r="C57" s="4"/>
      <c r="D57" s="44"/>
      <c r="E57" s="44"/>
      <c r="F57" s="44"/>
      <c r="G57" s="44"/>
      <c r="H57" s="31"/>
      <c r="I57" s="31"/>
      <c r="J57" s="31"/>
      <c r="K57" s="31"/>
      <c r="L57" s="31"/>
      <c r="M57" s="31"/>
      <c r="N57" s="31"/>
      <c r="O57" s="7">
        <f t="shared" ref="O57:O61" si="3">SUM(H57:N57)/7</f>
        <v>0</v>
      </c>
    </row>
    <row r="58" spans="2:15">
      <c r="B58" s="30">
        <f t="shared" si="2"/>
        <v>50</v>
      </c>
      <c r="C58" s="4"/>
      <c r="D58" s="44"/>
      <c r="E58" s="44"/>
      <c r="F58" s="44"/>
      <c r="G58" s="44"/>
      <c r="H58" s="31"/>
      <c r="I58" s="31"/>
      <c r="J58" s="31"/>
      <c r="K58" s="31"/>
      <c r="L58" s="31"/>
      <c r="M58" s="31"/>
      <c r="N58" s="31"/>
      <c r="O58" s="7">
        <f t="shared" si="3"/>
        <v>0</v>
      </c>
    </row>
    <row r="59" spans="2:15">
      <c r="B59" s="30">
        <f t="shared" si="2"/>
        <v>51</v>
      </c>
      <c r="C59" s="4"/>
      <c r="D59" s="44"/>
      <c r="E59" s="44"/>
      <c r="F59" s="44"/>
      <c r="G59" s="44"/>
      <c r="H59" s="31"/>
      <c r="I59" s="31"/>
      <c r="J59" s="31"/>
      <c r="K59" s="31"/>
      <c r="L59" s="31"/>
      <c r="M59" s="31"/>
      <c r="N59" s="31"/>
      <c r="O59" s="7">
        <f t="shared" si="3"/>
        <v>0</v>
      </c>
    </row>
    <row r="60" spans="2:15">
      <c r="B60" s="30">
        <f t="shared" si="2"/>
        <v>52</v>
      </c>
      <c r="C60" s="4"/>
      <c r="D60" s="44"/>
      <c r="E60" s="44"/>
      <c r="F60" s="44"/>
      <c r="G60" s="44"/>
      <c r="H60" s="31"/>
      <c r="I60" s="31"/>
      <c r="J60" s="31"/>
      <c r="K60" s="31"/>
      <c r="L60" s="31"/>
      <c r="M60" s="31"/>
      <c r="N60" s="31"/>
      <c r="O60" s="7">
        <f t="shared" si="3"/>
        <v>0</v>
      </c>
    </row>
    <row r="61" spans="2:15">
      <c r="B61" s="30">
        <f t="shared" si="2"/>
        <v>53</v>
      </c>
      <c r="C61" s="9"/>
      <c r="D61" s="45"/>
      <c r="E61" s="46"/>
      <c r="F61" s="46"/>
      <c r="G61" s="46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41"/>
      <c r="D62" s="41"/>
      <c r="E62" s="32"/>
      <c r="H62" s="35">
        <f t="shared" ref="H62:N62" si="4">COUNTIF(H9:H61,"&gt;=70")</f>
        <v>23</v>
      </c>
      <c r="I62" s="35">
        <f t="shared" si="4"/>
        <v>24</v>
      </c>
      <c r="J62" s="35">
        <f t="shared" si="4"/>
        <v>24</v>
      </c>
      <c r="K62" s="35">
        <f t="shared" si="4"/>
        <v>0</v>
      </c>
      <c r="L62" s="35">
        <f t="shared" si="4"/>
        <v>0</v>
      </c>
      <c r="M62" s="35">
        <f t="shared" si="4"/>
        <v>0</v>
      </c>
      <c r="N62" s="35">
        <f t="shared" si="4"/>
        <v>0</v>
      </c>
      <c r="O62" s="12">
        <f>COUNTIF(O9:O56,"&gt;=70")</f>
        <v>0</v>
      </c>
    </row>
    <row r="63" spans="2:15">
      <c r="C63" s="41"/>
      <c r="D63" s="41"/>
      <c r="E63" s="8"/>
      <c r="H63" s="34">
        <f t="shared" ref="H63:O63" si="5">COUNTIF(H9:H61,"&lt;70")</f>
        <v>1</v>
      </c>
      <c r="I63" s="34">
        <f t="shared" si="5"/>
        <v>0</v>
      </c>
      <c r="J63" s="34">
        <f t="shared" si="5"/>
        <v>0</v>
      </c>
      <c r="K63" s="34">
        <f t="shared" si="5"/>
        <v>0</v>
      </c>
      <c r="L63" s="34">
        <f t="shared" si="5"/>
        <v>0</v>
      </c>
      <c r="M63" s="34">
        <f t="shared" si="5"/>
        <v>0</v>
      </c>
      <c r="N63" s="34">
        <f t="shared" si="5"/>
        <v>0</v>
      </c>
      <c r="O63" s="34">
        <f t="shared" si="5"/>
        <v>53</v>
      </c>
    </row>
    <row r="64" spans="2:15">
      <c r="C64" s="41"/>
      <c r="D64" s="41"/>
      <c r="E64" s="41"/>
      <c r="H64" s="34">
        <f t="shared" ref="H64:O64" si="6">COUNT(H9:H61)</f>
        <v>24</v>
      </c>
      <c r="I64" s="34">
        <f t="shared" si="6"/>
        <v>24</v>
      </c>
      <c r="J64" s="34">
        <f t="shared" si="6"/>
        <v>24</v>
      </c>
      <c r="K64" s="34">
        <f t="shared" si="6"/>
        <v>0</v>
      </c>
      <c r="L64" s="34">
        <f t="shared" si="6"/>
        <v>0</v>
      </c>
      <c r="M64" s="34">
        <f t="shared" si="6"/>
        <v>0</v>
      </c>
      <c r="N64" s="34">
        <f t="shared" si="6"/>
        <v>0</v>
      </c>
      <c r="O64" s="34">
        <f t="shared" si="6"/>
        <v>53</v>
      </c>
    </row>
    <row r="65" spans="3:15">
      <c r="C65" s="41"/>
      <c r="D65" s="41"/>
      <c r="E65" s="32"/>
      <c r="F65" s="5"/>
      <c r="H65" s="10">
        <f>H62/H64</f>
        <v>0.95833333333333337</v>
      </c>
      <c r="I65" s="11">
        <f t="shared" ref="I65:O65" si="7">I62/I64</f>
        <v>1</v>
      </c>
      <c r="J65" s="11">
        <f t="shared" si="7"/>
        <v>1</v>
      </c>
      <c r="K65" s="11" t="e">
        <f t="shared" si="7"/>
        <v>#DIV/0!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41"/>
      <c r="D66" s="41"/>
      <c r="E66" s="32"/>
      <c r="F66" s="5"/>
      <c r="H66" s="10">
        <f>H63/H64</f>
        <v>4.1666666666666664E-2</v>
      </c>
      <c r="I66" s="10">
        <f t="shared" ref="I66:O66" si="8">I63/I64</f>
        <v>0</v>
      </c>
      <c r="J66" s="11">
        <f t="shared" si="8"/>
        <v>0</v>
      </c>
      <c r="K66" s="11" t="e">
        <f t="shared" si="8"/>
        <v>#DIV/0!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41"/>
      <c r="D67" s="41"/>
      <c r="E67" s="8"/>
      <c r="F67" s="5"/>
    </row>
    <row r="68" spans="3:15">
      <c r="C68" s="32"/>
      <c r="D68" s="32"/>
      <c r="E68" s="8"/>
      <c r="F68" s="5"/>
    </row>
    <row r="69" spans="3:15">
      <c r="H69" s="42"/>
      <c r="I69" s="42"/>
      <c r="J69" s="42"/>
      <c r="K69" s="42"/>
      <c r="L69" s="42"/>
      <c r="M69" s="42"/>
      <c r="N69" s="42"/>
    </row>
    <row r="70" spans="3:15">
      <c r="H70" s="43" t="s">
        <v>18</v>
      </c>
      <c r="I70" s="43"/>
      <c r="J70" s="43"/>
      <c r="K70" s="43"/>
      <c r="L70" s="43"/>
      <c r="M70" s="43"/>
      <c r="N70" s="43"/>
    </row>
  </sheetData>
  <mergeCells count="47">
    <mergeCell ref="D15:G15"/>
    <mergeCell ref="B2:N2"/>
    <mergeCell ref="C3:N3"/>
    <mergeCell ref="D4:G4"/>
    <mergeCell ref="H4:I4"/>
    <mergeCell ref="L4:M4"/>
    <mergeCell ref="D6:G6"/>
    <mergeCell ref="I6:N6"/>
    <mergeCell ref="D8:G8"/>
    <mergeCell ref="D9:G9"/>
    <mergeCell ref="D10:G10"/>
    <mergeCell ref="D12:G12"/>
    <mergeCell ref="D14:G14"/>
    <mergeCell ref="D47:G47"/>
    <mergeCell ref="D32:G32"/>
    <mergeCell ref="D16:G16"/>
    <mergeCell ref="D17:G17"/>
    <mergeCell ref="D18:G18"/>
    <mergeCell ref="D19:G19"/>
    <mergeCell ref="D21:G21"/>
    <mergeCell ref="D35:G35"/>
    <mergeCell ref="D43:G43"/>
    <mergeCell ref="D44:G44"/>
    <mergeCell ref="D45:G45"/>
    <mergeCell ref="D46:G46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V70"/>
  <sheetViews>
    <sheetView zoomScale="98" zoomScaleNormal="98" workbookViewId="0">
      <selection activeCell="R14" sqref="R1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"/>
      <c r="P2" s="1"/>
    </row>
    <row r="3" spans="2:20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6"/>
      <c r="P3" s="36"/>
    </row>
    <row r="4" spans="2:20">
      <c r="C4" t="s">
        <v>0</v>
      </c>
      <c r="D4" s="53" t="s">
        <v>103</v>
      </c>
      <c r="E4" s="53"/>
      <c r="F4" s="53"/>
      <c r="G4" s="53"/>
      <c r="H4" s="54" t="s">
        <v>78</v>
      </c>
      <c r="I4" s="54"/>
      <c r="K4" t="s">
        <v>2</v>
      </c>
      <c r="L4" s="55">
        <v>45399</v>
      </c>
      <c r="M4" s="55"/>
    </row>
    <row r="5" spans="2:20" ht="6.75" customHeight="1">
      <c r="D5" s="3"/>
      <c r="E5" s="3"/>
      <c r="F5" s="3"/>
      <c r="G5" s="3"/>
    </row>
    <row r="6" spans="2:20">
      <c r="C6" t="s">
        <v>3</v>
      </c>
      <c r="D6" s="54" t="s">
        <v>77</v>
      </c>
      <c r="E6" s="54"/>
      <c r="F6" s="54"/>
      <c r="G6" s="54"/>
      <c r="H6" s="36"/>
      <c r="I6" s="56" t="s">
        <v>29</v>
      </c>
      <c r="J6" s="56"/>
      <c r="K6" s="56"/>
      <c r="L6" s="56"/>
      <c r="M6" s="56"/>
      <c r="N6" s="56"/>
    </row>
    <row r="7" spans="2:20" ht="11.25" customHeight="1"/>
    <row r="8" spans="2:20">
      <c r="B8" s="2" t="s">
        <v>4</v>
      </c>
      <c r="C8" s="2" t="s">
        <v>6</v>
      </c>
      <c r="D8" s="57" t="s">
        <v>5</v>
      </c>
      <c r="E8" s="57"/>
      <c r="F8" s="57"/>
      <c r="G8" s="57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>
      <c r="B9" s="36">
        <v>1</v>
      </c>
      <c r="C9" s="14" t="s">
        <v>105</v>
      </c>
      <c r="D9" s="47" t="s">
        <v>81</v>
      </c>
      <c r="E9" s="48"/>
      <c r="F9" s="48"/>
      <c r="G9" s="49"/>
      <c r="H9" s="40">
        <v>100</v>
      </c>
      <c r="I9" s="22">
        <v>100</v>
      </c>
      <c r="J9" s="31"/>
      <c r="K9" s="31"/>
      <c r="L9" s="31"/>
      <c r="M9" s="31"/>
      <c r="N9" s="31"/>
      <c r="O9" s="7">
        <f>SUM(H9:N9)/7</f>
        <v>28.571428571428573</v>
      </c>
    </row>
    <row r="10" spans="2:20">
      <c r="B10" s="36">
        <v>2</v>
      </c>
      <c r="C10" s="14" t="s">
        <v>89</v>
      </c>
      <c r="D10" s="47" t="s">
        <v>30</v>
      </c>
      <c r="E10" s="48"/>
      <c r="F10" s="48"/>
      <c r="G10" s="49"/>
      <c r="H10" s="39">
        <v>100</v>
      </c>
      <c r="I10" s="22">
        <v>94</v>
      </c>
      <c r="J10" s="31"/>
      <c r="K10" s="31"/>
      <c r="L10" s="31"/>
      <c r="M10" s="31"/>
      <c r="N10" s="31"/>
      <c r="O10" s="7">
        <f t="shared" ref="O10:O21" si="0">SUM(H10:N10)/7</f>
        <v>27.714285714285715</v>
      </c>
    </row>
    <row r="11" spans="2:20">
      <c r="B11" s="36">
        <v>3</v>
      </c>
      <c r="C11" s="14" t="s">
        <v>107</v>
      </c>
      <c r="D11" s="25" t="s">
        <v>82</v>
      </c>
      <c r="E11" s="26"/>
      <c r="F11" s="26"/>
      <c r="G11" s="27"/>
      <c r="H11" s="39">
        <v>100</v>
      </c>
      <c r="I11" s="22">
        <v>100</v>
      </c>
      <c r="J11" s="31"/>
      <c r="K11" s="31"/>
      <c r="L11" s="31"/>
      <c r="M11" s="31"/>
      <c r="N11" s="31"/>
      <c r="O11" s="7">
        <f t="shared" si="0"/>
        <v>28.571428571428573</v>
      </c>
    </row>
    <row r="12" spans="2:20">
      <c r="B12" s="36">
        <v>4</v>
      </c>
      <c r="C12" s="14" t="s">
        <v>90</v>
      </c>
      <c r="D12" s="47" t="s">
        <v>31</v>
      </c>
      <c r="E12" s="48"/>
      <c r="F12" s="48"/>
      <c r="G12" s="49"/>
      <c r="H12" s="39">
        <v>100</v>
      </c>
      <c r="I12" s="22">
        <v>100</v>
      </c>
      <c r="J12" s="31"/>
      <c r="K12" s="31"/>
      <c r="L12" s="31"/>
      <c r="M12" s="31"/>
      <c r="N12" s="31"/>
      <c r="O12" s="7">
        <f t="shared" si="0"/>
        <v>28.571428571428573</v>
      </c>
    </row>
    <row r="13" spans="2:20">
      <c r="B13" s="36">
        <v>5</v>
      </c>
      <c r="C13" s="14" t="s">
        <v>104</v>
      </c>
      <c r="D13" s="25" t="s">
        <v>87</v>
      </c>
      <c r="E13" s="26"/>
      <c r="F13" s="26"/>
      <c r="G13" s="27"/>
      <c r="H13" s="39">
        <v>100</v>
      </c>
      <c r="I13" s="22">
        <v>100</v>
      </c>
      <c r="J13" s="31"/>
      <c r="K13" s="31"/>
      <c r="L13" s="31"/>
      <c r="M13" s="31"/>
      <c r="N13" s="31"/>
      <c r="O13" s="7">
        <f t="shared" si="0"/>
        <v>28.571428571428573</v>
      </c>
    </row>
    <row r="14" spans="2:20">
      <c r="B14" s="36">
        <v>6</v>
      </c>
      <c r="C14" s="14" t="s">
        <v>91</v>
      </c>
      <c r="D14" s="47" t="s">
        <v>32</v>
      </c>
      <c r="E14" s="48"/>
      <c r="F14" s="48"/>
      <c r="G14" s="49"/>
      <c r="H14" s="39">
        <v>100</v>
      </c>
      <c r="I14" s="22">
        <v>100</v>
      </c>
      <c r="J14" s="31"/>
      <c r="K14" s="31"/>
      <c r="L14" s="31"/>
      <c r="M14" s="31"/>
      <c r="N14" s="31"/>
      <c r="O14" s="7">
        <f t="shared" si="0"/>
        <v>28.571428571428573</v>
      </c>
      <c r="T14" s="32"/>
    </row>
    <row r="15" spans="2:20">
      <c r="B15" s="36">
        <v>7</v>
      </c>
      <c r="C15" s="14" t="s">
        <v>92</v>
      </c>
      <c r="D15" s="47" t="s">
        <v>33</v>
      </c>
      <c r="E15" s="48"/>
      <c r="F15" s="48"/>
      <c r="G15" s="49"/>
      <c r="H15" s="39">
        <v>100</v>
      </c>
      <c r="I15" s="22">
        <v>95</v>
      </c>
      <c r="J15" s="31"/>
      <c r="K15" s="31"/>
      <c r="L15" s="31"/>
      <c r="M15" s="31"/>
      <c r="N15" s="31"/>
      <c r="O15" s="7">
        <f t="shared" si="0"/>
        <v>27.857142857142858</v>
      </c>
      <c r="T15" s="32"/>
    </row>
    <row r="16" spans="2:20">
      <c r="B16" s="36">
        <v>8</v>
      </c>
      <c r="C16" s="14" t="s">
        <v>93</v>
      </c>
      <c r="D16" s="47" t="s">
        <v>24</v>
      </c>
      <c r="E16" s="48"/>
      <c r="F16" s="48"/>
      <c r="G16" s="49"/>
      <c r="H16" s="39">
        <v>100</v>
      </c>
      <c r="I16" s="22">
        <v>94</v>
      </c>
      <c r="J16" s="31"/>
      <c r="K16" s="31"/>
      <c r="L16" s="31"/>
      <c r="M16" s="31"/>
      <c r="N16" s="31"/>
      <c r="O16" s="7">
        <f t="shared" si="0"/>
        <v>27.714285714285715</v>
      </c>
      <c r="T16" s="32"/>
    </row>
    <row r="17" spans="2:22">
      <c r="B17" s="36">
        <v>9</v>
      </c>
      <c r="C17" s="14" t="s">
        <v>94</v>
      </c>
      <c r="D17" s="47" t="s">
        <v>34</v>
      </c>
      <c r="E17" s="48"/>
      <c r="F17" s="48"/>
      <c r="G17" s="49"/>
      <c r="H17" s="39">
        <v>100</v>
      </c>
      <c r="I17" s="22">
        <v>94</v>
      </c>
      <c r="J17" s="31"/>
      <c r="K17" s="31"/>
      <c r="L17" s="31"/>
      <c r="M17" s="31"/>
      <c r="N17" s="31"/>
      <c r="O17" s="7">
        <f t="shared" si="0"/>
        <v>27.714285714285715</v>
      </c>
      <c r="T17" s="32"/>
    </row>
    <row r="18" spans="2:22">
      <c r="B18" s="36">
        <v>10</v>
      </c>
      <c r="C18" s="14" t="s">
        <v>112</v>
      </c>
      <c r="D18" s="25" t="s">
        <v>113</v>
      </c>
      <c r="E18" s="26"/>
      <c r="F18" s="26"/>
      <c r="G18" s="27"/>
      <c r="H18" s="39">
        <v>0</v>
      </c>
      <c r="I18" s="22">
        <v>0</v>
      </c>
      <c r="J18" s="31"/>
      <c r="K18" s="31"/>
      <c r="L18" s="31"/>
      <c r="M18" s="31"/>
      <c r="N18" s="31"/>
      <c r="O18" s="7">
        <f t="shared" si="0"/>
        <v>0</v>
      </c>
      <c r="T18" s="32"/>
    </row>
    <row r="19" spans="2:22">
      <c r="B19" s="36">
        <v>11</v>
      </c>
      <c r="C19" s="14" t="s">
        <v>95</v>
      </c>
      <c r="D19" s="47" t="s">
        <v>35</v>
      </c>
      <c r="E19" s="48"/>
      <c r="F19" s="48"/>
      <c r="G19" s="49"/>
      <c r="H19" s="39">
        <v>100</v>
      </c>
      <c r="I19" s="22">
        <v>100</v>
      </c>
      <c r="J19" s="31"/>
      <c r="K19" s="31"/>
      <c r="L19" s="31"/>
      <c r="M19" s="31"/>
      <c r="N19" s="31"/>
      <c r="O19" s="7">
        <f t="shared" si="0"/>
        <v>28.571428571428573</v>
      </c>
      <c r="T19" s="32"/>
    </row>
    <row r="20" spans="2:22">
      <c r="B20" s="36">
        <v>12</v>
      </c>
      <c r="C20" s="14" t="s">
        <v>96</v>
      </c>
      <c r="D20" s="47" t="s">
        <v>25</v>
      </c>
      <c r="E20" s="48"/>
      <c r="F20" s="48"/>
      <c r="G20" s="49"/>
      <c r="H20" s="39">
        <v>100</v>
      </c>
      <c r="I20" s="22">
        <v>100</v>
      </c>
      <c r="J20" s="31"/>
      <c r="K20" s="31"/>
      <c r="L20" s="31"/>
      <c r="M20" s="31"/>
      <c r="N20" s="31"/>
      <c r="O20" s="7">
        <f t="shared" si="0"/>
        <v>28.571428571428573</v>
      </c>
      <c r="T20" s="32"/>
    </row>
    <row r="21" spans="2:22">
      <c r="B21" s="36">
        <v>13</v>
      </c>
      <c r="C21" s="14" t="s">
        <v>109</v>
      </c>
      <c r="D21" t="s">
        <v>83</v>
      </c>
      <c r="H21" s="39">
        <v>100</v>
      </c>
      <c r="I21" s="22">
        <v>100</v>
      </c>
      <c r="J21" s="31"/>
      <c r="K21" s="31"/>
      <c r="L21" s="31"/>
      <c r="M21" s="31"/>
      <c r="N21" s="31"/>
      <c r="O21" s="7">
        <f t="shared" si="0"/>
        <v>28.571428571428573</v>
      </c>
      <c r="T21" s="32"/>
    </row>
    <row r="22" spans="2:22">
      <c r="B22" s="36">
        <v>14</v>
      </c>
      <c r="C22" s="14" t="s">
        <v>97</v>
      </c>
      <c r="D22" s="47" t="s">
        <v>36</v>
      </c>
      <c r="E22" s="48"/>
      <c r="F22" s="48"/>
      <c r="G22" s="49"/>
      <c r="H22" s="39">
        <v>100</v>
      </c>
      <c r="I22" s="22">
        <v>100</v>
      </c>
      <c r="J22" s="31"/>
      <c r="K22" s="31"/>
      <c r="L22" s="31"/>
      <c r="M22" s="31"/>
      <c r="N22" s="31"/>
      <c r="O22" s="7">
        <f t="shared" ref="O22:O59" si="1">SUM(H22:N22)/7</f>
        <v>28.571428571428573</v>
      </c>
      <c r="T22" s="32"/>
    </row>
    <row r="23" spans="2:22">
      <c r="B23" s="36">
        <v>15</v>
      </c>
      <c r="C23" s="14" t="s">
        <v>98</v>
      </c>
      <c r="D23" s="25" t="s">
        <v>37</v>
      </c>
      <c r="E23" s="26"/>
      <c r="F23" s="26"/>
      <c r="G23" s="27"/>
      <c r="H23" s="39">
        <v>100</v>
      </c>
      <c r="I23" s="22">
        <v>100</v>
      </c>
      <c r="J23" s="31"/>
      <c r="K23" s="31"/>
      <c r="L23" s="31"/>
      <c r="M23" s="31"/>
      <c r="N23" s="31"/>
      <c r="O23" s="7">
        <f t="shared" si="1"/>
        <v>28.571428571428573</v>
      </c>
      <c r="T23" s="32"/>
    </row>
    <row r="24" spans="2:22">
      <c r="B24" s="36">
        <v>16</v>
      </c>
      <c r="C24" s="14" t="s">
        <v>99</v>
      </c>
      <c r="D24" s="25" t="s">
        <v>80</v>
      </c>
      <c r="E24" s="26"/>
      <c r="F24" s="26"/>
      <c r="G24" s="27"/>
      <c r="H24" s="39">
        <v>100</v>
      </c>
      <c r="I24" s="22">
        <v>95</v>
      </c>
      <c r="J24" s="31"/>
      <c r="K24" s="31"/>
      <c r="L24" s="31"/>
      <c r="M24" s="31"/>
      <c r="N24" s="31"/>
      <c r="O24" s="7">
        <f t="shared" si="1"/>
        <v>27.857142857142858</v>
      </c>
      <c r="S24" s="38"/>
      <c r="T24" s="32"/>
    </row>
    <row r="25" spans="2:22">
      <c r="B25" s="36">
        <v>17</v>
      </c>
      <c r="C25" s="14" t="s">
        <v>100</v>
      </c>
      <c r="D25" s="25" t="s">
        <v>84</v>
      </c>
      <c r="E25" s="26"/>
      <c r="F25" s="26"/>
      <c r="G25" s="27"/>
      <c r="H25" s="39">
        <v>100</v>
      </c>
      <c r="I25" s="22">
        <v>94</v>
      </c>
      <c r="J25" s="31"/>
      <c r="K25" s="31"/>
      <c r="L25" s="31"/>
      <c r="M25" s="31"/>
      <c r="N25" s="31"/>
      <c r="O25" s="7">
        <f t="shared" si="1"/>
        <v>27.714285714285715</v>
      </c>
      <c r="S25" s="38"/>
      <c r="T25" s="32"/>
    </row>
    <row r="26" spans="2:22">
      <c r="B26" s="36">
        <v>18</v>
      </c>
      <c r="C26" s="14" t="s">
        <v>108</v>
      </c>
      <c r="D26" s="25" t="s">
        <v>88</v>
      </c>
      <c r="E26" s="26"/>
      <c r="F26" s="26"/>
      <c r="G26" s="27"/>
      <c r="H26" s="39">
        <v>100</v>
      </c>
      <c r="I26" s="22">
        <v>95</v>
      </c>
      <c r="J26" s="31"/>
      <c r="K26" s="31"/>
      <c r="L26" s="31"/>
      <c r="M26" s="31"/>
      <c r="N26" s="31"/>
      <c r="O26" s="7">
        <f t="shared" si="1"/>
        <v>27.857142857142858</v>
      </c>
      <c r="S26" s="38"/>
      <c r="T26" s="32"/>
    </row>
    <row r="27" spans="2:22">
      <c r="B27" s="36">
        <v>19</v>
      </c>
      <c r="C27" s="14" t="s">
        <v>101</v>
      </c>
      <c r="D27" s="25" t="s">
        <v>85</v>
      </c>
      <c r="E27" s="26"/>
      <c r="F27" s="26"/>
      <c r="G27" s="27"/>
      <c r="H27" s="39">
        <v>100</v>
      </c>
      <c r="I27" s="22">
        <v>95</v>
      </c>
      <c r="J27" s="31"/>
      <c r="K27" s="31"/>
      <c r="L27" s="31"/>
      <c r="M27" s="31"/>
      <c r="N27" s="31"/>
      <c r="O27" s="7">
        <f t="shared" si="1"/>
        <v>27.857142857142858</v>
      </c>
      <c r="S27" s="38"/>
      <c r="T27" s="32"/>
    </row>
    <row r="28" spans="2:22">
      <c r="B28" s="36">
        <v>20</v>
      </c>
      <c r="C28" s="14" t="s">
        <v>102</v>
      </c>
      <c r="D28" s="25" t="s">
        <v>111</v>
      </c>
      <c r="E28" s="26"/>
      <c r="F28" s="26"/>
      <c r="G28" s="27"/>
      <c r="H28" s="39">
        <v>100</v>
      </c>
      <c r="I28" s="22">
        <v>100</v>
      </c>
      <c r="J28" s="31"/>
      <c r="K28" s="31"/>
      <c r="L28" s="31"/>
      <c r="M28" s="31"/>
      <c r="N28" s="31"/>
      <c r="O28" s="7">
        <f t="shared" si="1"/>
        <v>28.571428571428573</v>
      </c>
      <c r="S28" s="38"/>
      <c r="T28" s="32"/>
    </row>
    <row r="29" spans="2:22">
      <c r="B29" s="36">
        <v>21</v>
      </c>
      <c r="C29" s="14" t="s">
        <v>106</v>
      </c>
      <c r="D29" s="37" t="s">
        <v>86</v>
      </c>
      <c r="H29" s="39">
        <v>100</v>
      </c>
      <c r="I29" s="22">
        <v>100</v>
      </c>
      <c r="J29" s="31"/>
      <c r="K29" s="31"/>
      <c r="L29" s="31"/>
      <c r="M29" s="31"/>
      <c r="N29" s="31"/>
      <c r="O29" s="7">
        <f t="shared" si="1"/>
        <v>28.571428571428573</v>
      </c>
      <c r="S29" s="38"/>
      <c r="T29" s="32"/>
    </row>
    <row r="30" spans="2:22">
      <c r="B30" s="36">
        <v>22</v>
      </c>
      <c r="C30" s="14" t="s">
        <v>40</v>
      </c>
      <c r="D30" s="25" t="s">
        <v>38</v>
      </c>
      <c r="E30" s="26"/>
      <c r="F30" s="26"/>
      <c r="G30" s="27"/>
      <c r="H30" s="39">
        <v>100</v>
      </c>
      <c r="I30" s="22">
        <v>100</v>
      </c>
      <c r="J30" s="31"/>
      <c r="K30" s="31"/>
      <c r="L30" s="31"/>
      <c r="M30" s="31"/>
      <c r="N30" s="31"/>
      <c r="O30" s="7">
        <f t="shared" si="1"/>
        <v>28.571428571428573</v>
      </c>
      <c r="S30" s="38"/>
      <c r="T30" s="32"/>
      <c r="U30" s="5"/>
      <c r="V30" s="5"/>
    </row>
    <row r="31" spans="2:22">
      <c r="B31" s="36">
        <v>23</v>
      </c>
      <c r="C31" s="14" t="s">
        <v>27</v>
      </c>
      <c r="D31" s="25" t="s">
        <v>26</v>
      </c>
      <c r="E31" s="26"/>
      <c r="F31" s="26"/>
      <c r="G31" s="27"/>
      <c r="H31" s="39">
        <v>100</v>
      </c>
      <c r="I31" s="22">
        <v>94</v>
      </c>
      <c r="J31" s="31"/>
      <c r="K31" s="31"/>
      <c r="L31" s="31"/>
      <c r="M31" s="31"/>
      <c r="N31" s="31"/>
      <c r="O31" s="7">
        <f t="shared" si="1"/>
        <v>27.714285714285715</v>
      </c>
      <c r="S31" s="38"/>
      <c r="T31" s="32"/>
      <c r="U31" s="15"/>
      <c r="V31" s="15"/>
    </row>
    <row r="32" spans="2:22">
      <c r="B32" s="36">
        <v>24</v>
      </c>
      <c r="C32" s="14" t="s">
        <v>28</v>
      </c>
      <c r="D32" s="47" t="s">
        <v>39</v>
      </c>
      <c r="E32" s="48"/>
      <c r="F32" s="48"/>
      <c r="G32" s="49"/>
      <c r="H32" s="39">
        <v>100</v>
      </c>
      <c r="I32" s="22">
        <v>94</v>
      </c>
      <c r="J32" s="31"/>
      <c r="K32" s="31"/>
      <c r="L32" s="31"/>
      <c r="M32" s="31"/>
      <c r="N32" s="31"/>
      <c r="O32" s="7">
        <f t="shared" si="1"/>
        <v>27.714285714285715</v>
      </c>
      <c r="S32" s="38"/>
      <c r="T32" s="32"/>
    </row>
    <row r="33" spans="2:20">
      <c r="B33" s="30">
        <v>25</v>
      </c>
      <c r="H33" s="31"/>
      <c r="I33" s="22"/>
      <c r="J33" s="31"/>
      <c r="K33" s="31"/>
      <c r="L33" s="31"/>
      <c r="M33" s="31"/>
      <c r="N33" s="31"/>
      <c r="O33" s="7">
        <f t="shared" si="1"/>
        <v>0</v>
      </c>
      <c r="S33" s="38"/>
      <c r="T33" s="32"/>
    </row>
    <row r="34" spans="2:20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38"/>
      <c r="T34" s="32"/>
    </row>
    <row r="35" spans="2:20">
      <c r="B35" s="30">
        <f t="shared" si="2"/>
        <v>27</v>
      </c>
      <c r="C35" s="14"/>
      <c r="D35" s="50"/>
      <c r="E35" s="50"/>
      <c r="F35" s="50"/>
      <c r="G35" s="50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38"/>
      <c r="T35" s="32"/>
    </row>
    <row r="36" spans="2:20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38"/>
      <c r="T36" s="32"/>
    </row>
    <row r="37" spans="2:20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38"/>
      <c r="T37" s="5"/>
    </row>
    <row r="38" spans="2:20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38"/>
      <c r="T38" s="5"/>
    </row>
    <row r="39" spans="2:20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>
      <c r="B43" s="30">
        <f t="shared" si="2"/>
        <v>35</v>
      </c>
      <c r="C43" s="30"/>
      <c r="D43" s="44"/>
      <c r="E43" s="44"/>
      <c r="F43" s="44"/>
      <c r="G43" s="44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>
      <c r="B44" s="30">
        <f t="shared" si="2"/>
        <v>36</v>
      </c>
      <c r="C44" s="30"/>
      <c r="D44" s="44"/>
      <c r="E44" s="44"/>
      <c r="F44" s="44"/>
      <c r="G44" s="44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>
      <c r="B45" s="30">
        <f t="shared" si="2"/>
        <v>37</v>
      </c>
      <c r="C45" s="30"/>
      <c r="D45" s="44"/>
      <c r="E45" s="44"/>
      <c r="F45" s="44"/>
      <c r="G45" s="44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>
      <c r="B46" s="30">
        <f t="shared" si="2"/>
        <v>38</v>
      </c>
      <c r="C46" s="30"/>
      <c r="D46" s="44"/>
      <c r="E46" s="44"/>
      <c r="F46" s="44"/>
      <c r="G46" s="44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>
      <c r="B47" s="30">
        <f t="shared" si="2"/>
        <v>39</v>
      </c>
      <c r="C47" s="30"/>
      <c r="D47" s="44"/>
      <c r="E47" s="44"/>
      <c r="F47" s="44"/>
      <c r="G47" s="44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>
      <c r="B48" s="30">
        <f t="shared" si="2"/>
        <v>40</v>
      </c>
      <c r="C48" s="30"/>
      <c r="D48" s="44"/>
      <c r="E48" s="44"/>
      <c r="F48" s="44"/>
      <c r="G48" s="44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>
      <c r="B49" s="30">
        <f t="shared" si="2"/>
        <v>41</v>
      </c>
      <c r="C49" s="30"/>
      <c r="D49" s="44"/>
      <c r="E49" s="44"/>
      <c r="F49" s="44"/>
      <c r="G49" s="44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>
      <c r="B50" s="30">
        <f t="shared" si="2"/>
        <v>42</v>
      </c>
      <c r="C50" s="30"/>
      <c r="D50" s="44"/>
      <c r="E50" s="44"/>
      <c r="F50" s="44"/>
      <c r="G50" s="44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>
      <c r="B51" s="30">
        <f t="shared" si="2"/>
        <v>43</v>
      </c>
      <c r="C51" s="30"/>
      <c r="D51" s="44"/>
      <c r="E51" s="44"/>
      <c r="F51" s="44"/>
      <c r="G51" s="44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>
      <c r="B52" s="30">
        <f t="shared" si="2"/>
        <v>44</v>
      </c>
      <c r="C52" s="30"/>
      <c r="D52" s="44"/>
      <c r="E52" s="44"/>
      <c r="F52" s="44"/>
      <c r="G52" s="44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>
      <c r="B53" s="30">
        <f t="shared" si="2"/>
        <v>45</v>
      </c>
      <c r="C53" s="4"/>
      <c r="D53" s="44"/>
      <c r="E53" s="44"/>
      <c r="F53" s="44"/>
      <c r="G53" s="44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>
      <c r="B54" s="30">
        <f t="shared" si="2"/>
        <v>46</v>
      </c>
      <c r="C54" s="4"/>
      <c r="D54" s="44"/>
      <c r="E54" s="44"/>
      <c r="F54" s="44"/>
      <c r="G54" s="44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>
      <c r="B55" s="30">
        <f t="shared" si="2"/>
        <v>47</v>
      </c>
      <c r="C55" s="4"/>
      <c r="D55" s="44"/>
      <c r="E55" s="44"/>
      <c r="F55" s="44"/>
      <c r="G55" s="44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>
      <c r="B56" s="30">
        <f t="shared" si="2"/>
        <v>48</v>
      </c>
      <c r="C56" s="4"/>
      <c r="D56" s="44"/>
      <c r="E56" s="44"/>
      <c r="F56" s="44"/>
      <c r="G56" s="44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>
      <c r="B57" s="30">
        <f t="shared" si="2"/>
        <v>49</v>
      </c>
      <c r="C57" s="4"/>
      <c r="D57" s="44"/>
      <c r="E57" s="44"/>
      <c r="F57" s="44"/>
      <c r="G57" s="44"/>
      <c r="H57" s="31"/>
      <c r="I57" s="31"/>
      <c r="J57" s="31"/>
      <c r="K57" s="31"/>
      <c r="L57" s="31"/>
      <c r="M57" s="31"/>
      <c r="N57" s="31"/>
      <c r="O57" s="7">
        <f t="shared" si="1"/>
        <v>0</v>
      </c>
    </row>
    <row r="58" spans="2:15">
      <c r="B58" s="30">
        <f t="shared" si="2"/>
        <v>50</v>
      </c>
      <c r="C58" s="4"/>
      <c r="D58" s="44"/>
      <c r="E58" s="44"/>
      <c r="F58" s="44"/>
      <c r="G58" s="44"/>
      <c r="H58" s="31"/>
      <c r="I58" s="31"/>
      <c r="J58" s="31"/>
      <c r="K58" s="31"/>
      <c r="L58" s="31"/>
      <c r="M58" s="31"/>
      <c r="N58" s="31"/>
      <c r="O58" s="7">
        <f t="shared" si="1"/>
        <v>0</v>
      </c>
    </row>
    <row r="59" spans="2:15">
      <c r="B59" s="30">
        <f t="shared" si="2"/>
        <v>51</v>
      </c>
      <c r="C59" s="4"/>
      <c r="D59" s="44"/>
      <c r="E59" s="44"/>
      <c r="F59" s="44"/>
      <c r="G59" s="44"/>
      <c r="H59" s="31"/>
      <c r="I59" s="31"/>
      <c r="J59" s="31"/>
      <c r="K59" s="31"/>
      <c r="L59" s="31"/>
      <c r="M59" s="31"/>
      <c r="N59" s="31"/>
      <c r="O59" s="7">
        <f t="shared" si="1"/>
        <v>0</v>
      </c>
    </row>
    <row r="60" spans="2:15">
      <c r="B60" s="30">
        <f t="shared" si="2"/>
        <v>52</v>
      </c>
      <c r="C60" s="4"/>
      <c r="D60" s="44"/>
      <c r="E60" s="44"/>
      <c r="F60" s="44"/>
      <c r="G60" s="44"/>
      <c r="H60" s="31"/>
      <c r="I60" s="31"/>
      <c r="J60" s="31"/>
      <c r="K60" s="31"/>
      <c r="L60" s="31"/>
      <c r="M60" s="31"/>
      <c r="N60" s="31"/>
      <c r="O60" s="7">
        <f t="shared" ref="O60:O61" si="3">SUM(H60:N60)/7</f>
        <v>0</v>
      </c>
    </row>
    <row r="61" spans="2:15">
      <c r="B61" s="30">
        <f t="shared" si="2"/>
        <v>53</v>
      </c>
      <c r="C61" s="9"/>
      <c r="D61" s="45"/>
      <c r="E61" s="46"/>
      <c r="F61" s="46"/>
      <c r="G61" s="46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41"/>
      <c r="D62" s="41"/>
      <c r="E62" s="32"/>
      <c r="H62" s="35">
        <f t="shared" ref="H62:N62" si="4">COUNTIF(H9:H61,"&gt;=70")</f>
        <v>23</v>
      </c>
      <c r="I62" s="35">
        <f t="shared" si="4"/>
        <v>23</v>
      </c>
      <c r="J62" s="35">
        <f t="shared" si="4"/>
        <v>0</v>
      </c>
      <c r="K62" s="35">
        <f t="shared" si="4"/>
        <v>0</v>
      </c>
      <c r="L62" s="35">
        <f t="shared" si="4"/>
        <v>0</v>
      </c>
      <c r="M62" s="35">
        <f t="shared" si="4"/>
        <v>0</v>
      </c>
      <c r="N62" s="35">
        <f t="shared" si="4"/>
        <v>0</v>
      </c>
      <c r="O62" s="12">
        <f>COUNTIF(O9:O56,"&gt;=70")</f>
        <v>0</v>
      </c>
    </row>
    <row r="63" spans="2:15">
      <c r="C63" s="41"/>
      <c r="D63" s="41"/>
      <c r="E63" s="8"/>
      <c r="H63" s="34">
        <f t="shared" ref="H63:O63" si="5">COUNTIF(H9:H61,"&lt;70")</f>
        <v>1</v>
      </c>
      <c r="I63" s="34">
        <f t="shared" si="5"/>
        <v>1</v>
      </c>
      <c r="J63" s="34">
        <f t="shared" si="5"/>
        <v>0</v>
      </c>
      <c r="K63" s="34">
        <f t="shared" si="5"/>
        <v>0</v>
      </c>
      <c r="L63" s="34">
        <f t="shared" si="5"/>
        <v>0</v>
      </c>
      <c r="M63" s="34">
        <f t="shared" si="5"/>
        <v>0</v>
      </c>
      <c r="N63" s="34">
        <f t="shared" si="5"/>
        <v>0</v>
      </c>
      <c r="O63" s="34">
        <f t="shared" si="5"/>
        <v>53</v>
      </c>
    </row>
    <row r="64" spans="2:15">
      <c r="C64" s="41"/>
      <c r="D64" s="41"/>
      <c r="E64" s="41"/>
      <c r="H64" s="34">
        <f t="shared" ref="H64:O64" si="6">COUNT(H9:H61)</f>
        <v>24</v>
      </c>
      <c r="I64" s="34">
        <f t="shared" si="6"/>
        <v>24</v>
      </c>
      <c r="J64" s="34">
        <f t="shared" si="6"/>
        <v>0</v>
      </c>
      <c r="K64" s="34">
        <f t="shared" si="6"/>
        <v>0</v>
      </c>
      <c r="L64" s="34">
        <f t="shared" si="6"/>
        <v>0</v>
      </c>
      <c r="M64" s="34">
        <f t="shared" si="6"/>
        <v>0</v>
      </c>
      <c r="N64" s="34">
        <f t="shared" si="6"/>
        <v>0</v>
      </c>
      <c r="O64" s="34">
        <f t="shared" si="6"/>
        <v>53</v>
      </c>
    </row>
    <row r="65" spans="3:15">
      <c r="C65" s="41"/>
      <c r="D65" s="41"/>
      <c r="E65" s="32"/>
      <c r="F65" s="5"/>
      <c r="H65" s="10">
        <f>H62/H64</f>
        <v>0.95833333333333337</v>
      </c>
      <c r="I65" s="11">
        <f t="shared" ref="I65:O65" si="7">I62/I64</f>
        <v>0.95833333333333337</v>
      </c>
      <c r="J65" s="11" t="e">
        <f t="shared" si="7"/>
        <v>#DIV/0!</v>
      </c>
      <c r="K65" s="11" t="e">
        <f t="shared" si="7"/>
        <v>#DIV/0!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41"/>
      <c r="D66" s="41"/>
      <c r="E66" s="32"/>
      <c r="F66" s="5"/>
      <c r="H66" s="10">
        <f>H63/H64</f>
        <v>4.1666666666666664E-2</v>
      </c>
      <c r="I66" s="10">
        <f t="shared" ref="I66:O66" si="8">I63/I64</f>
        <v>4.1666666666666664E-2</v>
      </c>
      <c r="J66" s="11" t="e">
        <f t="shared" si="8"/>
        <v>#DIV/0!</v>
      </c>
      <c r="K66" s="11" t="e">
        <f t="shared" si="8"/>
        <v>#DIV/0!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41"/>
      <c r="D67" s="41"/>
      <c r="E67" s="8"/>
      <c r="F67" s="5"/>
    </row>
    <row r="68" spans="3:15">
      <c r="C68" s="32"/>
      <c r="D68" s="32"/>
      <c r="E68" s="8"/>
      <c r="F68" s="5"/>
    </row>
    <row r="69" spans="3:15">
      <c r="H69" s="42"/>
      <c r="I69" s="42"/>
      <c r="J69" s="42"/>
      <c r="K69" s="42"/>
      <c r="L69" s="42"/>
      <c r="M69" s="42"/>
      <c r="N69" s="42"/>
    </row>
    <row r="70" spans="3:15">
      <c r="H70" s="43" t="s">
        <v>18</v>
      </c>
      <c r="I70" s="43"/>
      <c r="J70" s="43"/>
      <c r="K70" s="43"/>
      <c r="L70" s="43"/>
      <c r="M70" s="43"/>
      <c r="N70" s="43"/>
    </row>
  </sheetData>
  <mergeCells count="47">
    <mergeCell ref="D15:G15"/>
    <mergeCell ref="B2:N2"/>
    <mergeCell ref="C3:N3"/>
    <mergeCell ref="D4:G4"/>
    <mergeCell ref="H4:I4"/>
    <mergeCell ref="L4:M4"/>
    <mergeCell ref="D6:G6"/>
    <mergeCell ref="I6:N6"/>
    <mergeCell ref="D8:G8"/>
    <mergeCell ref="D9:G9"/>
    <mergeCell ref="D10:G10"/>
    <mergeCell ref="D12:G12"/>
    <mergeCell ref="D14:G14"/>
    <mergeCell ref="D47:G47"/>
    <mergeCell ref="D16:G16"/>
    <mergeCell ref="D17:G17"/>
    <mergeCell ref="D19:G19"/>
    <mergeCell ref="D20:G20"/>
    <mergeCell ref="D22:G22"/>
    <mergeCell ref="D32:G32"/>
    <mergeCell ref="D35:G35"/>
    <mergeCell ref="D43:G43"/>
    <mergeCell ref="D44:G44"/>
    <mergeCell ref="D45:G45"/>
    <mergeCell ref="D46:G46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V62"/>
  <sheetViews>
    <sheetView zoomScaleNormal="100" workbookViewId="0">
      <selection activeCell="T15" sqref="T15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"/>
      <c r="R2" s="1"/>
    </row>
    <row r="3" spans="2:2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1"/>
      <c r="R3" s="21"/>
    </row>
    <row r="4" spans="2:22">
      <c r="C4" t="s">
        <v>0</v>
      </c>
      <c r="D4" s="53" t="s">
        <v>76</v>
      </c>
      <c r="E4" s="53"/>
      <c r="F4" s="53"/>
      <c r="G4" s="53"/>
      <c r="I4" t="s">
        <v>1</v>
      </c>
      <c r="J4" s="54" t="s">
        <v>117</v>
      </c>
      <c r="K4" s="54"/>
      <c r="M4" t="s">
        <v>2</v>
      </c>
      <c r="N4" s="55">
        <v>45399</v>
      </c>
      <c r="O4" s="55"/>
    </row>
    <row r="5" spans="2:22" ht="6.75" customHeight="1">
      <c r="D5" s="3"/>
      <c r="E5" s="3"/>
      <c r="F5" s="3"/>
      <c r="G5" s="3"/>
    </row>
    <row r="6" spans="2:22">
      <c r="C6" t="s">
        <v>3</v>
      </c>
      <c r="D6" s="54" t="s">
        <v>77</v>
      </c>
      <c r="E6" s="54"/>
      <c r="F6" s="54"/>
      <c r="G6" s="54"/>
      <c r="I6" s="66" t="s">
        <v>22</v>
      </c>
      <c r="J6" s="66"/>
      <c r="K6" s="56" t="s">
        <v>29</v>
      </c>
      <c r="L6" s="56"/>
      <c r="M6" s="56"/>
      <c r="N6" s="56"/>
      <c r="O6" s="56"/>
      <c r="P6" s="56"/>
    </row>
    <row r="7" spans="2:22" ht="11.25" customHeight="1"/>
    <row r="8" spans="2:22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6" t="s">
        <v>23</v>
      </c>
      <c r="V8" s="5"/>
    </row>
    <row r="9" spans="2:22">
      <c r="B9">
        <v>1</v>
      </c>
      <c r="C9" s="4" t="s">
        <v>114</v>
      </c>
      <c r="D9" s="64" t="s">
        <v>75</v>
      </c>
      <c r="E9" s="65"/>
      <c r="F9" s="65"/>
      <c r="G9" s="65"/>
      <c r="H9" s="65"/>
      <c r="I9" s="62"/>
      <c r="J9" s="39">
        <v>0</v>
      </c>
      <c r="K9" s="39">
        <v>0</v>
      </c>
      <c r="L9" s="17">
        <v>0</v>
      </c>
      <c r="M9" s="17"/>
      <c r="N9" s="17"/>
      <c r="O9" s="17"/>
      <c r="P9" s="17"/>
      <c r="Q9" s="7">
        <f>SUM(J9:P9)/7</f>
        <v>0</v>
      </c>
      <c r="T9" s="13"/>
      <c r="V9" s="24"/>
    </row>
    <row r="10" spans="2:22">
      <c r="B10">
        <v>2</v>
      </c>
      <c r="C10" s="4" t="s">
        <v>58</v>
      </c>
      <c r="D10" s="62" t="s">
        <v>41</v>
      </c>
      <c r="E10" s="63"/>
      <c r="F10" s="63"/>
      <c r="G10" s="63"/>
      <c r="H10" s="63"/>
      <c r="I10" s="63"/>
      <c r="J10" s="39">
        <v>90</v>
      </c>
      <c r="K10" s="39">
        <v>100</v>
      </c>
      <c r="L10" s="17">
        <v>100</v>
      </c>
      <c r="M10" s="17"/>
      <c r="N10" s="17"/>
      <c r="O10" s="17"/>
      <c r="P10" s="17"/>
      <c r="Q10" s="7">
        <f t="shared" ref="Q10:Q48" si="0">SUM(J10:P10)/7</f>
        <v>41.428571428571431</v>
      </c>
      <c r="T10" s="13"/>
      <c r="V10" s="24"/>
    </row>
    <row r="11" spans="2:22">
      <c r="B11">
        <v>3</v>
      </c>
      <c r="C11" s="4" t="s">
        <v>59</v>
      </c>
      <c r="D11" s="62" t="s">
        <v>57</v>
      </c>
      <c r="E11" s="63"/>
      <c r="F11" s="63"/>
      <c r="G11" s="63"/>
      <c r="H11" s="63"/>
      <c r="I11" s="63"/>
      <c r="J11" s="39">
        <v>100</v>
      </c>
      <c r="K11" s="39">
        <v>100</v>
      </c>
      <c r="L11" s="22">
        <v>100</v>
      </c>
      <c r="M11" s="17"/>
      <c r="N11" s="17"/>
      <c r="O11" s="17"/>
      <c r="P11" s="17"/>
      <c r="Q11" s="7">
        <f t="shared" si="0"/>
        <v>42.857142857142854</v>
      </c>
      <c r="T11" s="13"/>
      <c r="V11" s="24"/>
    </row>
    <row r="12" spans="2:22">
      <c r="B12">
        <v>4</v>
      </c>
      <c r="C12" s="4" t="s">
        <v>60</v>
      </c>
      <c r="D12" s="62" t="s">
        <v>42</v>
      </c>
      <c r="E12" s="63"/>
      <c r="F12" s="63"/>
      <c r="G12" s="63"/>
      <c r="H12" s="63"/>
      <c r="I12" s="63"/>
      <c r="J12" s="39">
        <v>100</v>
      </c>
      <c r="K12" s="39">
        <v>100</v>
      </c>
      <c r="L12" s="17">
        <v>95</v>
      </c>
      <c r="M12" s="17"/>
      <c r="N12" s="17"/>
      <c r="O12" s="17"/>
      <c r="P12" s="17"/>
      <c r="Q12" s="7">
        <f t="shared" si="0"/>
        <v>42.142857142857146</v>
      </c>
      <c r="T12" s="13"/>
      <c r="V12" s="24"/>
    </row>
    <row r="13" spans="2:22">
      <c r="B13">
        <v>5</v>
      </c>
      <c r="C13" s="4" t="s">
        <v>61</v>
      </c>
      <c r="D13" s="62" t="s">
        <v>43</v>
      </c>
      <c r="E13" s="63"/>
      <c r="F13" s="63"/>
      <c r="G13" s="63"/>
      <c r="H13" s="63"/>
      <c r="I13" s="63"/>
      <c r="J13" s="39">
        <v>100</v>
      </c>
      <c r="K13" s="39">
        <v>100</v>
      </c>
      <c r="L13" s="17">
        <v>100</v>
      </c>
      <c r="M13" s="17"/>
      <c r="N13" s="17"/>
      <c r="O13" s="17"/>
      <c r="P13" s="17"/>
      <c r="Q13" s="7">
        <f t="shared" si="0"/>
        <v>42.857142857142854</v>
      </c>
      <c r="T13" s="13"/>
      <c r="V13" s="24"/>
    </row>
    <row r="14" spans="2:22">
      <c r="B14">
        <v>6</v>
      </c>
      <c r="C14" s="4" t="s">
        <v>116</v>
      </c>
      <c r="D14" s="64" t="s">
        <v>115</v>
      </c>
      <c r="E14" s="65"/>
      <c r="F14" s="65"/>
      <c r="G14" s="65"/>
      <c r="H14" s="65"/>
      <c r="I14" s="62"/>
      <c r="J14" s="39">
        <v>90</v>
      </c>
      <c r="K14" s="39">
        <v>100</v>
      </c>
      <c r="L14" s="31">
        <v>98</v>
      </c>
      <c r="M14" s="31"/>
      <c r="N14" s="31"/>
      <c r="O14" s="31"/>
      <c r="P14" s="31"/>
      <c r="Q14" s="7">
        <f t="shared" si="0"/>
        <v>41.142857142857146</v>
      </c>
      <c r="T14" s="13"/>
      <c r="V14" s="32"/>
    </row>
    <row r="15" spans="2:22">
      <c r="B15">
        <v>7</v>
      </c>
      <c r="C15" s="4" t="s">
        <v>62</v>
      </c>
      <c r="D15" s="62" t="s">
        <v>44</v>
      </c>
      <c r="E15" s="63"/>
      <c r="F15" s="63"/>
      <c r="G15" s="63"/>
      <c r="H15" s="63"/>
      <c r="I15" s="63"/>
      <c r="J15" s="39">
        <v>100</v>
      </c>
      <c r="K15" s="39">
        <v>100</v>
      </c>
      <c r="L15" s="17">
        <v>100</v>
      </c>
      <c r="M15" s="17"/>
      <c r="N15" s="17"/>
      <c r="O15" s="17"/>
      <c r="P15" s="17"/>
      <c r="Q15" s="7">
        <f t="shared" si="0"/>
        <v>42.857142857142854</v>
      </c>
      <c r="T15" s="13"/>
      <c r="V15" s="24"/>
    </row>
    <row r="16" spans="2:22">
      <c r="B16">
        <v>8</v>
      </c>
      <c r="C16" s="4" t="s">
        <v>63</v>
      </c>
      <c r="D16" s="23" t="s">
        <v>45</v>
      </c>
      <c r="E16" s="28"/>
      <c r="F16" s="28"/>
      <c r="G16" s="28"/>
      <c r="H16" s="28"/>
      <c r="I16" s="29"/>
      <c r="J16" s="39">
        <v>90</v>
      </c>
      <c r="K16" s="39">
        <v>80</v>
      </c>
      <c r="L16" s="17">
        <v>90</v>
      </c>
      <c r="M16" s="17"/>
      <c r="N16" s="17"/>
      <c r="O16" s="17"/>
      <c r="P16" s="17"/>
      <c r="Q16" s="7">
        <f t="shared" si="0"/>
        <v>37.142857142857146</v>
      </c>
      <c r="T16" s="13"/>
      <c r="V16" s="24"/>
    </row>
    <row r="17" spans="2:22">
      <c r="B17">
        <v>9</v>
      </c>
      <c r="C17" s="4" t="s">
        <v>64</v>
      </c>
      <c r="D17" s="62" t="s">
        <v>46</v>
      </c>
      <c r="E17" s="63"/>
      <c r="F17" s="63"/>
      <c r="G17" s="63"/>
      <c r="H17" s="63"/>
      <c r="I17" s="63"/>
      <c r="J17" s="39">
        <v>100</v>
      </c>
      <c r="K17" s="39">
        <v>100</v>
      </c>
      <c r="L17" s="17">
        <v>100</v>
      </c>
      <c r="M17" s="17"/>
      <c r="N17" s="17"/>
      <c r="O17" s="17"/>
      <c r="P17" s="17"/>
      <c r="Q17" s="7">
        <f t="shared" si="0"/>
        <v>42.857142857142854</v>
      </c>
      <c r="T17" s="13"/>
      <c r="V17" s="24"/>
    </row>
    <row r="18" spans="2:22">
      <c r="B18">
        <v>10</v>
      </c>
      <c r="C18" s="4" t="s">
        <v>65</v>
      </c>
      <c r="D18" s="62" t="s">
        <v>47</v>
      </c>
      <c r="E18" s="63"/>
      <c r="F18" s="63"/>
      <c r="G18" s="63"/>
      <c r="H18" s="63"/>
      <c r="I18" s="63"/>
      <c r="J18" s="39">
        <v>100</v>
      </c>
      <c r="K18" s="39">
        <v>100</v>
      </c>
      <c r="L18" s="17">
        <v>100</v>
      </c>
      <c r="M18" s="17"/>
      <c r="N18" s="17"/>
      <c r="O18" s="17"/>
      <c r="P18" s="17"/>
      <c r="Q18" s="7">
        <f t="shared" si="0"/>
        <v>42.857142857142854</v>
      </c>
      <c r="T18" s="13"/>
      <c r="V18" s="24"/>
    </row>
    <row r="19" spans="2:22">
      <c r="B19">
        <v>11</v>
      </c>
      <c r="C19" s="4" t="s">
        <v>66</v>
      </c>
      <c r="D19" s="62" t="s">
        <v>48</v>
      </c>
      <c r="E19" s="63"/>
      <c r="F19" s="63"/>
      <c r="G19" s="63"/>
      <c r="H19" s="63"/>
      <c r="I19" s="63"/>
      <c r="J19" s="39">
        <v>90</v>
      </c>
      <c r="K19" s="39">
        <v>100</v>
      </c>
      <c r="L19" s="17">
        <v>100</v>
      </c>
      <c r="M19" s="17"/>
      <c r="N19" s="17"/>
      <c r="O19" s="17"/>
      <c r="P19" s="17"/>
      <c r="Q19" s="7">
        <f t="shared" si="0"/>
        <v>41.428571428571431</v>
      </c>
      <c r="T19" s="13"/>
      <c r="V19" s="24"/>
    </row>
    <row r="20" spans="2:22">
      <c r="B20">
        <v>12</v>
      </c>
      <c r="C20" s="4" t="s">
        <v>67</v>
      </c>
      <c r="D20" s="62" t="s">
        <v>49</v>
      </c>
      <c r="E20" s="63"/>
      <c r="F20" s="63"/>
      <c r="G20" s="63"/>
      <c r="H20" s="63"/>
      <c r="I20" s="63"/>
      <c r="J20" s="39">
        <v>90</v>
      </c>
      <c r="K20" s="39">
        <v>100</v>
      </c>
      <c r="L20" s="17">
        <v>100</v>
      </c>
      <c r="M20" s="17"/>
      <c r="N20" s="17"/>
      <c r="O20" s="17"/>
      <c r="P20" s="17"/>
      <c r="Q20" s="7">
        <f t="shared" si="0"/>
        <v>41.428571428571431</v>
      </c>
      <c r="T20" s="13"/>
      <c r="V20" s="24"/>
    </row>
    <row r="21" spans="2:22">
      <c r="B21">
        <v>13</v>
      </c>
      <c r="C21" s="4" t="s">
        <v>68</v>
      </c>
      <c r="D21" s="62" t="s">
        <v>50</v>
      </c>
      <c r="E21" s="63"/>
      <c r="F21" s="63"/>
      <c r="G21" s="63"/>
      <c r="H21" s="63"/>
      <c r="I21" s="63"/>
      <c r="J21" s="39">
        <v>100</v>
      </c>
      <c r="K21" s="39">
        <v>90</v>
      </c>
      <c r="L21" s="17">
        <v>100</v>
      </c>
      <c r="M21" s="17"/>
      <c r="N21" s="17"/>
      <c r="O21" s="17"/>
      <c r="P21" s="17"/>
      <c r="Q21" s="7">
        <f t="shared" si="0"/>
        <v>41.428571428571431</v>
      </c>
      <c r="T21" s="13"/>
      <c r="V21" s="24"/>
    </row>
    <row r="22" spans="2:22">
      <c r="B22">
        <v>14</v>
      </c>
      <c r="C22" s="4" t="s">
        <v>69</v>
      </c>
      <c r="D22" s="62" t="s">
        <v>51</v>
      </c>
      <c r="E22" s="63"/>
      <c r="F22" s="63"/>
      <c r="G22" s="63"/>
      <c r="H22" s="63"/>
      <c r="I22" s="63"/>
      <c r="J22" s="39">
        <v>0</v>
      </c>
      <c r="K22" s="39">
        <v>0</v>
      </c>
      <c r="L22" s="17">
        <v>80</v>
      </c>
      <c r="M22" s="17"/>
      <c r="N22" s="17"/>
      <c r="O22" s="17"/>
      <c r="P22" s="17"/>
      <c r="Q22" s="7">
        <f t="shared" si="0"/>
        <v>11.428571428571429</v>
      </c>
      <c r="T22" s="13"/>
      <c r="V22" s="24"/>
    </row>
    <row r="23" spans="2:22">
      <c r="B23">
        <v>15</v>
      </c>
      <c r="C23" s="4" t="s">
        <v>70</v>
      </c>
      <c r="D23" s="62" t="s">
        <v>52</v>
      </c>
      <c r="E23" s="63"/>
      <c r="F23" s="63"/>
      <c r="G23" s="63"/>
      <c r="H23" s="63"/>
      <c r="I23" s="63"/>
      <c r="J23" s="39">
        <v>100</v>
      </c>
      <c r="K23" s="39">
        <v>100</v>
      </c>
      <c r="L23" s="17">
        <v>100</v>
      </c>
      <c r="M23" s="17"/>
      <c r="N23" s="17"/>
      <c r="O23" s="17"/>
      <c r="P23" s="17"/>
      <c r="Q23" s="7">
        <f t="shared" si="0"/>
        <v>42.857142857142854</v>
      </c>
      <c r="T23" s="13"/>
      <c r="V23" s="24"/>
    </row>
    <row r="24" spans="2:22">
      <c r="B24">
        <v>16</v>
      </c>
      <c r="C24" s="4" t="s">
        <v>71</v>
      </c>
      <c r="D24" s="62" t="s">
        <v>53</v>
      </c>
      <c r="E24" s="63"/>
      <c r="F24" s="63"/>
      <c r="G24" s="63"/>
      <c r="H24" s="63"/>
      <c r="I24" s="63"/>
      <c r="J24" s="39">
        <v>95</v>
      </c>
      <c r="K24" s="39">
        <v>90</v>
      </c>
      <c r="L24" s="17">
        <v>95</v>
      </c>
      <c r="M24" s="17"/>
      <c r="N24" s="17"/>
      <c r="O24" s="17"/>
      <c r="P24" s="17"/>
      <c r="Q24" s="7">
        <f t="shared" si="0"/>
        <v>40</v>
      </c>
      <c r="T24" s="13"/>
      <c r="V24" s="24"/>
    </row>
    <row r="25" spans="2:22">
      <c r="B25">
        <v>17</v>
      </c>
      <c r="C25" s="4" t="s">
        <v>72</v>
      </c>
      <c r="D25" s="62" t="s">
        <v>54</v>
      </c>
      <c r="E25" s="63"/>
      <c r="F25" s="63"/>
      <c r="G25" s="63"/>
      <c r="H25" s="63"/>
      <c r="I25" s="63"/>
      <c r="J25" s="39">
        <v>0</v>
      </c>
      <c r="K25" s="39">
        <v>0</v>
      </c>
      <c r="L25" s="17">
        <v>0</v>
      </c>
      <c r="M25" s="17"/>
      <c r="N25" s="17"/>
      <c r="O25" s="17"/>
      <c r="P25" s="17"/>
      <c r="Q25" s="7">
        <f t="shared" si="0"/>
        <v>0</v>
      </c>
      <c r="T25" s="13"/>
      <c r="V25" s="5"/>
    </row>
    <row r="26" spans="2:22">
      <c r="B26">
        <v>18</v>
      </c>
      <c r="C26" s="4" t="s">
        <v>73</v>
      </c>
      <c r="D26" s="62" t="s">
        <v>55</v>
      </c>
      <c r="E26" s="63"/>
      <c r="F26" s="63"/>
      <c r="G26" s="63"/>
      <c r="H26" s="63"/>
      <c r="I26" s="63"/>
      <c r="J26" s="39">
        <v>100</v>
      </c>
      <c r="K26" s="39">
        <v>100</v>
      </c>
      <c r="L26" s="17">
        <v>95</v>
      </c>
      <c r="M26" s="17"/>
      <c r="N26" s="17"/>
      <c r="O26" s="17"/>
      <c r="P26" s="17"/>
      <c r="Q26" s="7">
        <f t="shared" si="0"/>
        <v>42.142857142857146</v>
      </c>
      <c r="T26" s="13"/>
      <c r="V26" s="5"/>
    </row>
    <row r="27" spans="2:22">
      <c r="B27">
        <v>19</v>
      </c>
      <c r="C27" s="4" t="s">
        <v>74</v>
      </c>
      <c r="D27" s="62" t="s">
        <v>56</v>
      </c>
      <c r="E27" s="63"/>
      <c r="F27" s="63"/>
      <c r="G27" s="63"/>
      <c r="H27" s="63"/>
      <c r="I27" s="63"/>
      <c r="J27" s="39">
        <v>95</v>
      </c>
      <c r="K27" s="39">
        <v>80</v>
      </c>
      <c r="L27" s="17">
        <v>0</v>
      </c>
      <c r="M27" s="17"/>
      <c r="N27" s="17"/>
      <c r="O27" s="17"/>
      <c r="P27" s="17"/>
      <c r="Q27" s="7">
        <f t="shared" si="0"/>
        <v>25</v>
      </c>
      <c r="T27" s="13"/>
    </row>
    <row r="28" spans="2:22">
      <c r="B28">
        <v>20</v>
      </c>
      <c r="C28" s="4"/>
      <c r="D28" s="62"/>
      <c r="E28" s="63"/>
      <c r="F28" s="63"/>
      <c r="G28" s="63"/>
      <c r="H28" s="63"/>
      <c r="I28" s="63"/>
      <c r="J28" s="17"/>
      <c r="K28" s="17"/>
      <c r="L28" s="17"/>
      <c r="M28" s="17"/>
      <c r="N28" s="17"/>
      <c r="O28" s="17"/>
      <c r="P28" s="17"/>
      <c r="Q28" s="7">
        <f t="shared" si="0"/>
        <v>0</v>
      </c>
      <c r="T28" s="13"/>
    </row>
    <row r="29" spans="2:22">
      <c r="B29">
        <v>21</v>
      </c>
      <c r="C29" s="16"/>
      <c r="D29" s="44"/>
      <c r="E29" s="44"/>
      <c r="F29" s="44"/>
      <c r="G29" s="44"/>
      <c r="H29" s="44"/>
      <c r="I29" s="44"/>
      <c r="J29" s="17"/>
      <c r="K29" s="17"/>
      <c r="L29" s="17"/>
      <c r="M29" s="17"/>
      <c r="N29" s="17"/>
      <c r="O29" s="17"/>
      <c r="P29" s="17"/>
      <c r="Q29" s="7">
        <f t="shared" si="0"/>
        <v>0</v>
      </c>
    </row>
    <row r="30" spans="2:22">
      <c r="B30">
        <v>22</v>
      </c>
      <c r="C30" s="16"/>
      <c r="D30" s="44"/>
      <c r="E30" s="44"/>
      <c r="F30" s="44"/>
      <c r="G30" s="44"/>
      <c r="H30" s="44"/>
      <c r="I30" s="44"/>
      <c r="J30" s="17"/>
      <c r="K30" s="17"/>
      <c r="L30" s="17"/>
      <c r="M30" s="17"/>
      <c r="N30" s="17"/>
      <c r="O30" s="17"/>
      <c r="P30" s="17"/>
      <c r="Q30" s="7">
        <f t="shared" si="0"/>
        <v>0</v>
      </c>
    </row>
    <row r="31" spans="2:22">
      <c r="B31">
        <v>23</v>
      </c>
      <c r="C31" s="16"/>
      <c r="D31" s="44"/>
      <c r="E31" s="44"/>
      <c r="F31" s="44"/>
      <c r="G31" s="44"/>
      <c r="H31" s="44"/>
      <c r="I31" s="44"/>
      <c r="J31" s="17"/>
      <c r="K31" s="17"/>
      <c r="L31" s="17"/>
      <c r="M31" s="17"/>
      <c r="N31" s="17"/>
      <c r="O31" s="17"/>
      <c r="P31" s="17"/>
      <c r="Q31" s="7">
        <f t="shared" si="0"/>
        <v>0</v>
      </c>
    </row>
    <row r="32" spans="2:22">
      <c r="B32">
        <v>24</v>
      </c>
      <c r="C32" s="16"/>
      <c r="D32" s="44"/>
      <c r="E32" s="44"/>
      <c r="F32" s="44"/>
      <c r="G32" s="44"/>
      <c r="H32" s="44"/>
      <c r="I32" s="44"/>
      <c r="J32" s="17"/>
      <c r="K32" s="17"/>
      <c r="L32" s="17"/>
      <c r="M32" s="17"/>
      <c r="N32" s="17"/>
      <c r="O32" s="17"/>
      <c r="P32" s="17"/>
      <c r="Q32" s="7">
        <f t="shared" si="0"/>
        <v>0</v>
      </c>
    </row>
    <row r="33" spans="2:17">
      <c r="B33">
        <v>25</v>
      </c>
      <c r="C33" s="16"/>
      <c r="D33" s="44"/>
      <c r="E33" s="44"/>
      <c r="F33" s="44"/>
      <c r="G33" s="44"/>
      <c r="H33" s="44"/>
      <c r="I33" s="44"/>
      <c r="J33" s="17"/>
      <c r="K33" s="17"/>
      <c r="L33" s="17"/>
      <c r="M33" s="17"/>
      <c r="N33" s="17"/>
      <c r="O33" s="17"/>
      <c r="P33" s="17"/>
      <c r="Q33" s="7">
        <f t="shared" si="0"/>
        <v>0</v>
      </c>
    </row>
    <row r="34" spans="2:17">
      <c r="B34">
        <v>26</v>
      </c>
      <c r="C34" s="16"/>
      <c r="D34" s="44"/>
      <c r="E34" s="44"/>
      <c r="F34" s="44"/>
      <c r="G34" s="44"/>
      <c r="H34" s="44"/>
      <c r="I34" s="44"/>
      <c r="J34" s="17"/>
      <c r="K34" s="17"/>
      <c r="L34" s="17"/>
      <c r="M34" s="17"/>
      <c r="N34" s="17"/>
      <c r="O34" s="17"/>
      <c r="P34" s="17"/>
      <c r="Q34" s="7">
        <f t="shared" si="0"/>
        <v>0</v>
      </c>
    </row>
    <row r="35" spans="2:17">
      <c r="B35">
        <v>27</v>
      </c>
      <c r="C35" s="16"/>
      <c r="D35" s="44"/>
      <c r="E35" s="44"/>
      <c r="F35" s="44"/>
      <c r="G35" s="44"/>
      <c r="H35" s="44"/>
      <c r="I35" s="44"/>
      <c r="J35" s="17"/>
      <c r="K35" s="17"/>
      <c r="L35" s="17"/>
      <c r="M35" s="17"/>
      <c r="N35" s="17"/>
      <c r="O35" s="17"/>
      <c r="P35" s="17"/>
      <c r="Q35" s="7">
        <f t="shared" si="0"/>
        <v>0</v>
      </c>
    </row>
    <row r="36" spans="2:17">
      <c r="B36">
        <v>28</v>
      </c>
      <c r="C36" s="16"/>
      <c r="D36" s="44"/>
      <c r="E36" s="44"/>
      <c r="F36" s="44"/>
      <c r="G36" s="44"/>
      <c r="H36" s="44"/>
      <c r="I36" s="44"/>
      <c r="J36" s="17"/>
      <c r="K36" s="17"/>
      <c r="L36" s="17"/>
      <c r="M36" s="17"/>
      <c r="N36" s="17"/>
      <c r="O36" s="17"/>
      <c r="P36" s="17"/>
      <c r="Q36" s="7">
        <f t="shared" si="0"/>
        <v>0</v>
      </c>
    </row>
    <row r="37" spans="2:17">
      <c r="B37">
        <v>29</v>
      </c>
      <c r="C37" s="16"/>
      <c r="D37" s="44"/>
      <c r="E37" s="44"/>
      <c r="F37" s="44"/>
      <c r="G37" s="44"/>
      <c r="H37" s="44"/>
      <c r="I37" s="44"/>
      <c r="J37" s="17"/>
      <c r="K37" s="17"/>
      <c r="L37" s="17"/>
      <c r="M37" s="17"/>
      <c r="N37" s="17"/>
      <c r="O37" s="17"/>
      <c r="P37" s="17"/>
      <c r="Q37" s="7">
        <f t="shared" si="0"/>
        <v>0</v>
      </c>
    </row>
    <row r="38" spans="2:17">
      <c r="B38">
        <v>30</v>
      </c>
      <c r="C38" s="16"/>
      <c r="D38" s="44"/>
      <c r="E38" s="44"/>
      <c r="F38" s="44"/>
      <c r="G38" s="44"/>
      <c r="H38" s="44"/>
      <c r="I38" s="44"/>
      <c r="J38" s="17"/>
      <c r="K38" s="17"/>
      <c r="L38" s="17"/>
      <c r="M38" s="17"/>
      <c r="N38" s="17"/>
      <c r="O38" s="17"/>
      <c r="P38" s="17"/>
      <c r="Q38" s="7">
        <f t="shared" si="0"/>
        <v>0</v>
      </c>
    </row>
    <row r="39" spans="2:17">
      <c r="B39">
        <v>31</v>
      </c>
      <c r="C39" s="16"/>
      <c r="D39" s="44"/>
      <c r="E39" s="44"/>
      <c r="F39" s="44"/>
      <c r="G39" s="44"/>
      <c r="H39" s="44"/>
      <c r="I39" s="44"/>
      <c r="J39" s="17"/>
      <c r="K39" s="17"/>
      <c r="L39" s="17"/>
      <c r="M39" s="17"/>
      <c r="N39" s="17"/>
      <c r="O39" s="17"/>
      <c r="P39" s="17"/>
      <c r="Q39" s="7">
        <f t="shared" si="0"/>
        <v>0</v>
      </c>
    </row>
    <row r="40" spans="2:17">
      <c r="B40">
        <v>32</v>
      </c>
      <c r="C40" s="16"/>
      <c r="D40" s="44"/>
      <c r="E40" s="44"/>
      <c r="F40" s="44"/>
      <c r="G40" s="44"/>
      <c r="H40" s="44"/>
      <c r="I40" s="44"/>
      <c r="J40" s="17"/>
      <c r="K40" s="17"/>
      <c r="L40" s="17"/>
      <c r="M40" s="17"/>
      <c r="N40" s="17"/>
      <c r="O40" s="17"/>
      <c r="P40" s="17"/>
      <c r="Q40" s="7">
        <f t="shared" si="0"/>
        <v>0</v>
      </c>
    </row>
    <row r="41" spans="2:17">
      <c r="B41">
        <v>33</v>
      </c>
      <c r="C41" s="16"/>
      <c r="D41" s="44"/>
      <c r="E41" s="44"/>
      <c r="F41" s="44"/>
      <c r="G41" s="44"/>
      <c r="H41" s="44"/>
      <c r="I41" s="44"/>
      <c r="J41" s="17"/>
      <c r="K41" s="17"/>
      <c r="L41" s="17"/>
      <c r="M41" s="17"/>
      <c r="N41" s="17"/>
      <c r="O41" s="17"/>
      <c r="P41" s="17"/>
      <c r="Q41" s="7">
        <f t="shared" si="0"/>
        <v>0</v>
      </c>
    </row>
    <row r="42" spans="2:17">
      <c r="B42">
        <v>34</v>
      </c>
      <c r="C42" s="16"/>
      <c r="D42" s="44"/>
      <c r="E42" s="44"/>
      <c r="F42" s="44"/>
      <c r="G42" s="44"/>
      <c r="H42" s="44"/>
      <c r="I42" s="44"/>
      <c r="J42" s="17"/>
      <c r="K42" s="17"/>
      <c r="L42" s="17"/>
      <c r="M42" s="17"/>
      <c r="N42" s="17"/>
      <c r="O42" s="17"/>
      <c r="P42" s="17"/>
      <c r="Q42" s="7">
        <f t="shared" si="0"/>
        <v>0</v>
      </c>
    </row>
    <row r="43" spans="2:17">
      <c r="B43">
        <v>35</v>
      </c>
      <c r="C43" s="16"/>
      <c r="D43" s="44"/>
      <c r="E43" s="44"/>
      <c r="F43" s="44"/>
      <c r="G43" s="44"/>
      <c r="H43" s="44"/>
      <c r="I43" s="44"/>
      <c r="J43" s="17"/>
      <c r="K43" s="17"/>
      <c r="L43" s="17"/>
      <c r="M43" s="17"/>
      <c r="N43" s="17"/>
      <c r="O43" s="17"/>
      <c r="P43" s="17"/>
      <c r="Q43" s="7">
        <f t="shared" si="0"/>
        <v>0</v>
      </c>
    </row>
    <row r="44" spans="2:17">
      <c r="B44">
        <v>36</v>
      </c>
      <c r="C44" s="16"/>
      <c r="D44" s="44"/>
      <c r="E44" s="44"/>
      <c r="F44" s="44"/>
      <c r="G44" s="44"/>
      <c r="H44" s="44"/>
      <c r="I44" s="44"/>
      <c r="J44" s="17"/>
      <c r="K44" s="17"/>
      <c r="L44" s="17"/>
      <c r="M44" s="17"/>
      <c r="N44" s="17"/>
      <c r="O44" s="17"/>
      <c r="P44" s="17"/>
      <c r="Q44" s="7">
        <f t="shared" si="0"/>
        <v>0</v>
      </c>
    </row>
    <row r="45" spans="2:17">
      <c r="B45">
        <v>37</v>
      </c>
      <c r="C45" s="4"/>
      <c r="D45" s="44"/>
      <c r="E45" s="44"/>
      <c r="F45" s="44"/>
      <c r="G45" s="44"/>
      <c r="H45" s="44"/>
      <c r="I45" s="44"/>
      <c r="J45" s="17"/>
      <c r="K45" s="17"/>
      <c r="L45" s="17"/>
      <c r="M45" s="17"/>
      <c r="N45" s="17"/>
      <c r="O45" s="17"/>
      <c r="P45" s="17"/>
      <c r="Q45" s="7">
        <f t="shared" si="0"/>
        <v>0</v>
      </c>
    </row>
    <row r="46" spans="2:17">
      <c r="B46">
        <v>38</v>
      </c>
      <c r="C46" s="4"/>
      <c r="D46" s="44"/>
      <c r="E46" s="44"/>
      <c r="F46" s="44"/>
      <c r="G46" s="44"/>
      <c r="H46" s="44"/>
      <c r="I46" s="44"/>
      <c r="J46" s="17"/>
      <c r="K46" s="17"/>
      <c r="L46" s="17"/>
      <c r="M46" s="17"/>
      <c r="N46" s="17"/>
      <c r="O46" s="17"/>
      <c r="P46" s="17"/>
      <c r="Q46" s="7">
        <f t="shared" si="0"/>
        <v>0</v>
      </c>
    </row>
    <row r="47" spans="2:17">
      <c r="B47">
        <v>39</v>
      </c>
      <c r="C47" s="4"/>
      <c r="D47" s="44"/>
      <c r="E47" s="44"/>
      <c r="F47" s="44"/>
      <c r="G47" s="44"/>
      <c r="H47" s="44"/>
      <c r="I47" s="44"/>
      <c r="J47" s="17"/>
      <c r="K47" s="17"/>
      <c r="L47" s="17"/>
      <c r="M47" s="17"/>
      <c r="N47" s="17"/>
      <c r="O47" s="17"/>
      <c r="P47" s="17"/>
      <c r="Q47" s="7">
        <f t="shared" si="0"/>
        <v>0</v>
      </c>
    </row>
    <row r="48" spans="2:17">
      <c r="B48">
        <v>40</v>
      </c>
      <c r="C48" s="4"/>
      <c r="D48" s="44"/>
      <c r="E48" s="44"/>
      <c r="F48" s="44"/>
      <c r="G48" s="44"/>
      <c r="H48" s="44"/>
      <c r="I48" s="44"/>
      <c r="J48" s="17"/>
      <c r="K48" s="17"/>
      <c r="L48" s="17"/>
      <c r="M48" s="17"/>
      <c r="N48" s="17"/>
      <c r="O48" s="17"/>
      <c r="P48" s="17"/>
      <c r="Q48" s="7">
        <f t="shared" si="0"/>
        <v>0</v>
      </c>
    </row>
    <row r="49" spans="2:17">
      <c r="B49">
        <v>41</v>
      </c>
      <c r="C49" s="4"/>
      <c r="D49" s="44"/>
      <c r="E49" s="44"/>
      <c r="F49" s="44"/>
      <c r="G49" s="44"/>
      <c r="H49" s="44"/>
      <c r="I49" s="44"/>
      <c r="J49" s="17"/>
      <c r="K49" s="17"/>
      <c r="L49" s="17"/>
      <c r="M49" s="17"/>
      <c r="N49" s="17"/>
      <c r="O49" s="17"/>
      <c r="P49" s="17"/>
      <c r="Q49" s="7">
        <f t="shared" ref="Q49:Q53" si="1">SUM(J49:P49)/7</f>
        <v>0</v>
      </c>
    </row>
    <row r="50" spans="2:17">
      <c r="B50" s="16">
        <f t="shared" ref="B50:B53" si="2">B49+1</f>
        <v>42</v>
      </c>
      <c r="C50" s="4"/>
      <c r="D50" s="44"/>
      <c r="E50" s="44"/>
      <c r="F50" s="44"/>
      <c r="G50" s="44"/>
      <c r="H50" s="44"/>
      <c r="I50" s="44"/>
      <c r="J50" s="17"/>
      <c r="K50" s="17"/>
      <c r="L50" s="17"/>
      <c r="M50" s="17"/>
      <c r="N50" s="17"/>
      <c r="O50" s="17"/>
      <c r="P50" s="17"/>
      <c r="Q50" s="7">
        <f t="shared" si="1"/>
        <v>0</v>
      </c>
    </row>
    <row r="51" spans="2:17">
      <c r="B51" s="16">
        <f t="shared" si="2"/>
        <v>43</v>
      </c>
      <c r="C51" s="4"/>
      <c r="D51" s="44"/>
      <c r="E51" s="44"/>
      <c r="F51" s="44"/>
      <c r="G51" s="44"/>
      <c r="H51" s="44"/>
      <c r="I51" s="44"/>
      <c r="J51" s="17"/>
      <c r="K51" s="17"/>
      <c r="L51" s="17"/>
      <c r="M51" s="17"/>
      <c r="N51" s="17"/>
      <c r="O51" s="17"/>
      <c r="P51" s="17"/>
      <c r="Q51" s="7">
        <f t="shared" si="1"/>
        <v>0</v>
      </c>
    </row>
    <row r="52" spans="2:17">
      <c r="B52" s="16">
        <f t="shared" si="2"/>
        <v>44</v>
      </c>
      <c r="C52" s="4"/>
      <c r="D52" s="44"/>
      <c r="E52" s="44"/>
      <c r="F52" s="44"/>
      <c r="G52" s="44"/>
      <c r="H52" s="44"/>
      <c r="I52" s="44"/>
      <c r="J52" s="17"/>
      <c r="K52" s="17"/>
      <c r="L52" s="17"/>
      <c r="M52" s="17"/>
      <c r="N52" s="17"/>
      <c r="O52" s="17"/>
      <c r="P52" s="17"/>
      <c r="Q52" s="7">
        <f t="shared" si="1"/>
        <v>0</v>
      </c>
    </row>
    <row r="53" spans="2:17">
      <c r="B53" s="16">
        <f t="shared" si="2"/>
        <v>45</v>
      </c>
      <c r="C53" s="9"/>
      <c r="D53" s="45"/>
      <c r="E53" s="46"/>
      <c r="F53" s="46"/>
      <c r="G53" s="46"/>
      <c r="H53" s="46"/>
      <c r="I53" s="60"/>
      <c r="J53" s="2"/>
      <c r="K53" s="2"/>
      <c r="L53" s="2"/>
      <c r="M53" s="2"/>
      <c r="N53" s="2"/>
      <c r="O53" s="2"/>
      <c r="P53" s="2"/>
      <c r="Q53" s="7">
        <f t="shared" si="1"/>
        <v>0</v>
      </c>
    </row>
    <row r="54" spans="2:17">
      <c r="C54" s="41"/>
      <c r="D54" s="41"/>
      <c r="E54" s="18"/>
      <c r="H54" s="61" t="s">
        <v>19</v>
      </c>
      <c r="I54" s="61"/>
      <c r="J54" s="20">
        <f t="shared" ref="J54:P54" si="3">COUNTIF(J9:J53,"&gt;=70")</f>
        <v>16</v>
      </c>
      <c r="K54" s="20">
        <f t="shared" si="3"/>
        <v>16</v>
      </c>
      <c r="L54" s="20">
        <f t="shared" si="3"/>
        <v>16</v>
      </c>
      <c r="M54" s="20">
        <f t="shared" si="3"/>
        <v>0</v>
      </c>
      <c r="N54" s="20">
        <f t="shared" si="3"/>
        <v>0</v>
      </c>
      <c r="O54" s="20">
        <f t="shared" si="3"/>
        <v>0</v>
      </c>
      <c r="P54" s="20">
        <f t="shared" si="3"/>
        <v>0</v>
      </c>
      <c r="Q54" s="12">
        <f>COUNTIF(Q9:Q48,"&gt;=70")</f>
        <v>0</v>
      </c>
    </row>
    <row r="55" spans="2:17">
      <c r="C55" s="41"/>
      <c r="D55" s="41"/>
      <c r="E55" s="8"/>
      <c r="H55" s="58" t="s">
        <v>20</v>
      </c>
      <c r="I55" s="58"/>
      <c r="J55" s="19">
        <f t="shared" ref="J55:Q55" si="4">COUNTIF(J9:J53,"&lt;70")</f>
        <v>3</v>
      </c>
      <c r="K55" s="19">
        <f t="shared" si="4"/>
        <v>3</v>
      </c>
      <c r="L55" s="19">
        <f t="shared" si="4"/>
        <v>3</v>
      </c>
      <c r="M55" s="19">
        <f t="shared" si="4"/>
        <v>0</v>
      </c>
      <c r="N55" s="19">
        <f t="shared" si="4"/>
        <v>0</v>
      </c>
      <c r="O55" s="19">
        <f t="shared" si="4"/>
        <v>0</v>
      </c>
      <c r="P55" s="19">
        <f t="shared" si="4"/>
        <v>0</v>
      </c>
      <c r="Q55" s="19">
        <f t="shared" si="4"/>
        <v>45</v>
      </c>
    </row>
    <row r="56" spans="2:17">
      <c r="C56" s="41"/>
      <c r="D56" s="41"/>
      <c r="E56" s="41"/>
      <c r="H56" s="58" t="s">
        <v>21</v>
      </c>
      <c r="I56" s="58"/>
      <c r="J56" s="19">
        <f t="shared" ref="J56:Q56" si="5">COUNT(J9:J53)</f>
        <v>19</v>
      </c>
      <c r="K56" s="19">
        <f t="shared" si="5"/>
        <v>19</v>
      </c>
      <c r="L56" s="19">
        <f t="shared" si="5"/>
        <v>19</v>
      </c>
      <c r="M56" s="19">
        <f t="shared" si="5"/>
        <v>0</v>
      </c>
      <c r="N56" s="19">
        <f t="shared" si="5"/>
        <v>0</v>
      </c>
      <c r="O56" s="19">
        <f t="shared" si="5"/>
        <v>0</v>
      </c>
      <c r="P56" s="19">
        <f t="shared" si="5"/>
        <v>0</v>
      </c>
      <c r="Q56" s="19">
        <f t="shared" si="5"/>
        <v>45</v>
      </c>
    </row>
    <row r="57" spans="2:17">
      <c r="C57" s="41"/>
      <c r="D57" s="41"/>
      <c r="E57" s="18"/>
      <c r="F57" s="5"/>
      <c r="H57" s="59" t="s">
        <v>16</v>
      </c>
      <c r="I57" s="59"/>
      <c r="J57" s="10">
        <f>J54/J56</f>
        <v>0.84210526315789469</v>
      </c>
      <c r="K57" s="11">
        <f t="shared" ref="K57:Q57" si="6">K54/K56</f>
        <v>0.84210526315789469</v>
      </c>
      <c r="L57" s="11">
        <f t="shared" si="6"/>
        <v>0.84210526315789469</v>
      </c>
      <c r="M57" s="11" t="e">
        <f t="shared" si="6"/>
        <v>#DIV/0!</v>
      </c>
      <c r="N57" s="11" t="e">
        <f t="shared" si="6"/>
        <v>#DIV/0!</v>
      </c>
      <c r="O57" s="11" t="e">
        <f t="shared" si="6"/>
        <v>#DIV/0!</v>
      </c>
      <c r="P57" s="11" t="e">
        <f t="shared" si="6"/>
        <v>#DIV/0!</v>
      </c>
      <c r="Q57" s="11">
        <f t="shared" si="6"/>
        <v>0</v>
      </c>
    </row>
    <row r="58" spans="2:17">
      <c r="C58" s="41"/>
      <c r="D58" s="41"/>
      <c r="E58" s="18"/>
      <c r="F58" s="5"/>
      <c r="H58" s="59" t="s">
        <v>17</v>
      </c>
      <c r="I58" s="59"/>
      <c r="J58" s="10">
        <f>J55/J56</f>
        <v>0.15789473684210525</v>
      </c>
      <c r="K58" s="10">
        <f t="shared" ref="K58:Q58" si="7">K55/K56</f>
        <v>0.15789473684210525</v>
      </c>
      <c r="L58" s="11">
        <f t="shared" si="7"/>
        <v>0.15789473684210525</v>
      </c>
      <c r="M58" s="11" t="e">
        <f t="shared" si="7"/>
        <v>#DIV/0!</v>
      </c>
      <c r="N58" s="11" t="e">
        <f t="shared" si="7"/>
        <v>#DIV/0!</v>
      </c>
      <c r="O58" s="11" t="e">
        <f t="shared" si="7"/>
        <v>#DIV/0!</v>
      </c>
      <c r="P58" s="11" t="e">
        <f t="shared" si="7"/>
        <v>#DIV/0!</v>
      </c>
      <c r="Q58" s="11">
        <f t="shared" si="7"/>
        <v>1</v>
      </c>
    </row>
    <row r="59" spans="2:17">
      <c r="C59" s="41"/>
      <c r="D59" s="41"/>
      <c r="E59" s="8"/>
      <c r="F59" s="5"/>
    </row>
    <row r="60" spans="2:17">
      <c r="C60" s="18"/>
      <c r="D60" s="18"/>
      <c r="E60" s="8"/>
      <c r="F60" s="5"/>
    </row>
    <row r="61" spans="2:17">
      <c r="J61" s="42"/>
      <c r="K61" s="42"/>
      <c r="L61" s="42"/>
      <c r="M61" s="42"/>
      <c r="N61" s="42"/>
      <c r="O61" s="42"/>
      <c r="P61" s="42"/>
    </row>
    <row r="62" spans="2:17">
      <c r="J62" s="43" t="s">
        <v>18</v>
      </c>
      <c r="K62" s="43"/>
      <c r="L62" s="43"/>
      <c r="M62" s="43"/>
      <c r="N62" s="43"/>
      <c r="O62" s="43"/>
      <c r="P62" s="43"/>
    </row>
  </sheetData>
  <mergeCells count="66">
    <mergeCell ref="D6:G6"/>
    <mergeCell ref="I6:J6"/>
    <mergeCell ref="K6:P6"/>
    <mergeCell ref="B2:P2"/>
    <mergeCell ref="C3:P3"/>
    <mergeCell ref="D4:G4"/>
    <mergeCell ref="J4:K4"/>
    <mergeCell ref="N4:O4"/>
    <mergeCell ref="D18:I18"/>
    <mergeCell ref="D8:I8"/>
    <mergeCell ref="D9:I9"/>
    <mergeCell ref="D10:I10"/>
    <mergeCell ref="D11:I11"/>
    <mergeCell ref="D12:I12"/>
    <mergeCell ref="D15:I15"/>
    <mergeCell ref="D13:I13"/>
    <mergeCell ref="D17:I17"/>
    <mergeCell ref="D14:I14"/>
    <mergeCell ref="D32:I32"/>
    <mergeCell ref="D19:I19"/>
    <mergeCell ref="D22:I22"/>
    <mergeCell ref="D20:I20"/>
    <mergeCell ref="D21:I21"/>
    <mergeCell ref="D25:I25"/>
    <mergeCell ref="D26:I26"/>
    <mergeCell ref="D27:I27"/>
    <mergeCell ref="D28:I28"/>
    <mergeCell ref="D29:I29"/>
    <mergeCell ref="D30:I30"/>
    <mergeCell ref="D31:I31"/>
    <mergeCell ref="D23:I23"/>
    <mergeCell ref="D24:I24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C55:D55"/>
    <mergeCell ref="H55:I55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V57"/>
  <sheetViews>
    <sheetView topLeftCell="A3" zoomScale="110" zoomScaleNormal="110" workbookViewId="0">
      <selection activeCell="N4" sqref="N4:O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"/>
      <c r="R2" s="1"/>
    </row>
    <row r="3" spans="2:2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36"/>
      <c r="R3" s="36"/>
    </row>
    <row r="4" spans="2:22">
      <c r="C4" t="s">
        <v>0</v>
      </c>
      <c r="D4" s="53" t="s">
        <v>103</v>
      </c>
      <c r="E4" s="53"/>
      <c r="F4" s="53"/>
      <c r="G4" s="53"/>
      <c r="I4" t="s">
        <v>1</v>
      </c>
      <c r="J4" s="54" t="s">
        <v>117</v>
      </c>
      <c r="K4" s="54"/>
      <c r="M4" t="s">
        <v>2</v>
      </c>
      <c r="N4" s="55" t="s">
        <v>118</v>
      </c>
      <c r="O4" s="55"/>
    </row>
    <row r="5" spans="2:22" ht="6.75" customHeight="1">
      <c r="D5" s="3"/>
      <c r="E5" s="3"/>
      <c r="F5" s="3"/>
      <c r="G5" s="3"/>
    </row>
    <row r="6" spans="2:22">
      <c r="C6" t="s">
        <v>3</v>
      </c>
      <c r="D6" s="54" t="s">
        <v>77</v>
      </c>
      <c r="E6" s="54"/>
      <c r="F6" s="54"/>
      <c r="G6" s="54"/>
      <c r="I6" s="66" t="s">
        <v>22</v>
      </c>
      <c r="J6" s="66"/>
      <c r="K6" s="56" t="s">
        <v>29</v>
      </c>
      <c r="L6" s="56"/>
      <c r="M6" s="56"/>
      <c r="N6" s="56"/>
      <c r="O6" s="56"/>
      <c r="P6" s="56"/>
    </row>
    <row r="7" spans="2:22" ht="11.25" customHeight="1"/>
    <row r="8" spans="2:22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31" t="s">
        <v>7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1" t="s">
        <v>15</v>
      </c>
      <c r="Q8" s="6" t="s">
        <v>23</v>
      </c>
      <c r="V8" s="5"/>
    </row>
    <row r="9" spans="2:22">
      <c r="B9" s="31">
        <v>1</v>
      </c>
      <c r="C9" s="4" t="s">
        <v>59</v>
      </c>
      <c r="D9" s="62" t="s">
        <v>57</v>
      </c>
      <c r="E9" s="63"/>
      <c r="F9" s="63"/>
      <c r="G9" s="63"/>
      <c r="H9" s="63"/>
      <c r="I9" s="63"/>
      <c r="J9" s="39">
        <v>100</v>
      </c>
      <c r="K9" s="31">
        <v>100</v>
      </c>
      <c r="L9" s="22"/>
      <c r="M9" s="31"/>
      <c r="N9" s="31"/>
      <c r="O9" s="31"/>
      <c r="P9" s="31"/>
      <c r="Q9" s="7">
        <f t="shared" ref="Q9:Q43" si="0">SUM(J9:P9)/7</f>
        <v>28.571428571428573</v>
      </c>
      <c r="T9" s="13"/>
      <c r="V9" s="32"/>
    </row>
    <row r="10" spans="2:22">
      <c r="B10" s="31">
        <v>2</v>
      </c>
      <c r="C10" s="4" t="s">
        <v>61</v>
      </c>
      <c r="D10" s="62" t="s">
        <v>43</v>
      </c>
      <c r="E10" s="63"/>
      <c r="F10" s="63"/>
      <c r="G10" s="63"/>
      <c r="H10" s="63"/>
      <c r="I10" s="63"/>
      <c r="J10" s="39">
        <v>100</v>
      </c>
      <c r="K10" s="31">
        <v>100</v>
      </c>
      <c r="L10" s="31"/>
      <c r="M10" s="31"/>
      <c r="N10" s="31"/>
      <c r="O10" s="31"/>
      <c r="P10" s="31"/>
      <c r="Q10" s="7">
        <f t="shared" si="0"/>
        <v>28.571428571428573</v>
      </c>
      <c r="T10" s="13"/>
      <c r="V10" s="32"/>
    </row>
    <row r="11" spans="2:22">
      <c r="B11" s="31">
        <v>3</v>
      </c>
      <c r="C11" s="4" t="s">
        <v>62</v>
      </c>
      <c r="D11" s="62" t="s">
        <v>44</v>
      </c>
      <c r="E11" s="63"/>
      <c r="F11" s="63"/>
      <c r="G11" s="63"/>
      <c r="H11" s="63"/>
      <c r="I11" s="63"/>
      <c r="J11" s="39">
        <v>100</v>
      </c>
      <c r="K11" s="31">
        <v>100</v>
      </c>
      <c r="L11" s="31"/>
      <c r="M11" s="31"/>
      <c r="N11" s="31"/>
      <c r="O11" s="31"/>
      <c r="P11" s="31"/>
      <c r="Q11" s="7">
        <f t="shared" si="0"/>
        <v>28.571428571428573</v>
      </c>
      <c r="T11" s="13"/>
      <c r="V11" s="32"/>
    </row>
    <row r="12" spans="2:22">
      <c r="B12" s="31">
        <v>4</v>
      </c>
      <c r="C12" s="4" t="s">
        <v>63</v>
      </c>
      <c r="D12" s="23" t="s">
        <v>45</v>
      </c>
      <c r="E12" s="28"/>
      <c r="F12" s="28"/>
      <c r="G12" s="28"/>
      <c r="H12" s="28"/>
      <c r="I12" s="29"/>
      <c r="J12" s="39">
        <v>90</v>
      </c>
      <c r="K12" s="31">
        <v>90</v>
      </c>
      <c r="L12" s="31"/>
      <c r="M12" s="31"/>
      <c r="N12" s="31"/>
      <c r="O12" s="31"/>
      <c r="P12" s="31"/>
      <c r="Q12" s="7">
        <f t="shared" si="0"/>
        <v>25.714285714285715</v>
      </c>
      <c r="T12" s="13"/>
      <c r="V12" s="32"/>
    </row>
    <row r="13" spans="2:22">
      <c r="B13" s="31">
        <v>5</v>
      </c>
      <c r="C13" s="4" t="s">
        <v>64</v>
      </c>
      <c r="D13" s="62" t="s">
        <v>46</v>
      </c>
      <c r="E13" s="63"/>
      <c r="F13" s="63"/>
      <c r="G13" s="63"/>
      <c r="H13" s="63"/>
      <c r="I13" s="63"/>
      <c r="J13" s="39">
        <v>100</v>
      </c>
      <c r="K13" s="31">
        <v>100</v>
      </c>
      <c r="L13" s="31"/>
      <c r="M13" s="31"/>
      <c r="N13" s="31"/>
      <c r="O13" s="31"/>
      <c r="P13" s="31"/>
      <c r="Q13" s="7">
        <f t="shared" si="0"/>
        <v>28.571428571428573</v>
      </c>
      <c r="T13" s="13"/>
      <c r="V13" s="32"/>
    </row>
    <row r="14" spans="2:22">
      <c r="B14" s="31">
        <v>6</v>
      </c>
      <c r="C14" s="4" t="s">
        <v>65</v>
      </c>
      <c r="D14" s="62" t="s">
        <v>47</v>
      </c>
      <c r="E14" s="63"/>
      <c r="F14" s="63"/>
      <c r="G14" s="63"/>
      <c r="H14" s="63"/>
      <c r="I14" s="63"/>
      <c r="J14" s="39">
        <v>100</v>
      </c>
      <c r="K14" s="31">
        <v>100</v>
      </c>
      <c r="L14" s="31"/>
      <c r="M14" s="31"/>
      <c r="N14" s="31"/>
      <c r="O14" s="31"/>
      <c r="P14" s="31"/>
      <c r="Q14" s="7">
        <f t="shared" si="0"/>
        <v>28.571428571428573</v>
      </c>
      <c r="T14" s="13"/>
      <c r="V14" s="32"/>
    </row>
    <row r="15" spans="2:22">
      <c r="B15" s="31">
        <v>7</v>
      </c>
      <c r="C15" s="4" t="s">
        <v>66</v>
      </c>
      <c r="D15" s="62" t="s">
        <v>48</v>
      </c>
      <c r="E15" s="63"/>
      <c r="F15" s="63"/>
      <c r="G15" s="63"/>
      <c r="H15" s="63"/>
      <c r="I15" s="63"/>
      <c r="J15" s="39">
        <v>90</v>
      </c>
      <c r="K15" s="31">
        <v>100</v>
      </c>
      <c r="L15" s="31"/>
      <c r="M15" s="31"/>
      <c r="N15" s="31"/>
      <c r="O15" s="31"/>
      <c r="P15" s="31"/>
      <c r="Q15" s="7">
        <f t="shared" si="0"/>
        <v>27.142857142857142</v>
      </c>
      <c r="T15" s="13"/>
      <c r="V15" s="32"/>
    </row>
    <row r="16" spans="2:22">
      <c r="B16" s="31">
        <v>8</v>
      </c>
      <c r="C16" s="4" t="s">
        <v>67</v>
      </c>
      <c r="D16" s="62" t="s">
        <v>49</v>
      </c>
      <c r="E16" s="63"/>
      <c r="F16" s="63"/>
      <c r="G16" s="63"/>
      <c r="H16" s="63"/>
      <c r="I16" s="63"/>
      <c r="J16" s="39">
        <v>90</v>
      </c>
      <c r="K16" s="31">
        <v>100</v>
      </c>
      <c r="L16" s="31"/>
      <c r="M16" s="31"/>
      <c r="N16" s="31"/>
      <c r="O16" s="31"/>
      <c r="P16" s="31"/>
      <c r="Q16" s="7">
        <f t="shared" si="0"/>
        <v>27.142857142857142</v>
      </c>
      <c r="T16" s="13"/>
      <c r="V16" s="32"/>
    </row>
    <row r="17" spans="2:22">
      <c r="B17" s="31">
        <v>9</v>
      </c>
      <c r="C17" s="4" t="s">
        <v>69</v>
      </c>
      <c r="D17" s="62" t="s">
        <v>51</v>
      </c>
      <c r="E17" s="63"/>
      <c r="F17" s="63"/>
      <c r="G17" s="63"/>
      <c r="H17" s="63"/>
      <c r="I17" s="63"/>
      <c r="J17" s="39">
        <v>0</v>
      </c>
      <c r="K17" s="31">
        <v>0</v>
      </c>
      <c r="L17" s="31"/>
      <c r="M17" s="31"/>
      <c r="N17" s="31"/>
      <c r="O17" s="31"/>
      <c r="P17" s="31"/>
      <c r="Q17" s="7">
        <f t="shared" si="0"/>
        <v>0</v>
      </c>
      <c r="T17" s="13"/>
      <c r="V17" s="32"/>
    </row>
    <row r="18" spans="2:22">
      <c r="B18" s="31">
        <v>10</v>
      </c>
      <c r="C18" s="4" t="s">
        <v>70</v>
      </c>
      <c r="D18" s="62" t="s">
        <v>52</v>
      </c>
      <c r="E18" s="63"/>
      <c r="F18" s="63"/>
      <c r="G18" s="63"/>
      <c r="H18" s="63"/>
      <c r="I18" s="63"/>
      <c r="J18" s="39">
        <v>100</v>
      </c>
      <c r="K18" s="31">
        <v>100</v>
      </c>
      <c r="L18" s="31"/>
      <c r="M18" s="31"/>
      <c r="N18" s="31"/>
      <c r="O18" s="31"/>
      <c r="P18" s="31"/>
      <c r="Q18" s="7">
        <f t="shared" si="0"/>
        <v>28.571428571428573</v>
      </c>
      <c r="T18" s="13"/>
      <c r="V18" s="32"/>
    </row>
    <row r="19" spans="2:22">
      <c r="B19" s="31">
        <v>11</v>
      </c>
      <c r="C19" s="4" t="s">
        <v>71</v>
      </c>
      <c r="D19" s="62" t="s">
        <v>53</v>
      </c>
      <c r="E19" s="63"/>
      <c r="F19" s="63"/>
      <c r="G19" s="63"/>
      <c r="H19" s="63"/>
      <c r="I19" s="63"/>
      <c r="J19" s="39">
        <v>100</v>
      </c>
      <c r="K19" s="31">
        <v>0</v>
      </c>
      <c r="L19" s="31"/>
      <c r="M19" s="31"/>
      <c r="N19" s="31"/>
      <c r="O19" s="31"/>
      <c r="P19" s="31"/>
      <c r="Q19" s="7">
        <f t="shared" si="0"/>
        <v>14.285714285714286</v>
      </c>
      <c r="T19" s="13"/>
      <c r="V19" s="32"/>
    </row>
    <row r="20" spans="2:22">
      <c r="B20" s="31">
        <v>12</v>
      </c>
      <c r="C20" s="4" t="s">
        <v>72</v>
      </c>
      <c r="D20" s="62" t="s">
        <v>54</v>
      </c>
      <c r="E20" s="63"/>
      <c r="F20" s="63"/>
      <c r="G20" s="63"/>
      <c r="H20" s="63"/>
      <c r="I20" s="63"/>
      <c r="J20" s="39">
        <v>0</v>
      </c>
      <c r="K20" s="31">
        <v>0</v>
      </c>
      <c r="L20" s="31"/>
      <c r="M20" s="31"/>
      <c r="N20" s="31"/>
      <c r="O20" s="31"/>
      <c r="P20" s="31"/>
      <c r="Q20" s="7">
        <f t="shared" si="0"/>
        <v>0</v>
      </c>
      <c r="T20" s="13"/>
      <c r="V20" s="5"/>
    </row>
    <row r="21" spans="2:22">
      <c r="B21" s="31">
        <v>13</v>
      </c>
      <c r="C21" s="4" t="s">
        <v>73</v>
      </c>
      <c r="D21" s="62" t="s">
        <v>55</v>
      </c>
      <c r="E21" s="63"/>
      <c r="F21" s="63"/>
      <c r="G21" s="63"/>
      <c r="H21" s="63"/>
      <c r="I21" s="63"/>
      <c r="J21" s="39">
        <v>100</v>
      </c>
      <c r="K21" s="31">
        <v>100</v>
      </c>
      <c r="L21" s="31"/>
      <c r="M21" s="31"/>
      <c r="N21" s="31"/>
      <c r="O21" s="31"/>
      <c r="P21" s="31"/>
      <c r="Q21" s="7">
        <f t="shared" si="0"/>
        <v>28.571428571428573</v>
      </c>
      <c r="T21" s="13"/>
      <c r="V21" s="5"/>
    </row>
    <row r="22" spans="2:22">
      <c r="B22" s="31">
        <v>14</v>
      </c>
      <c r="C22" s="4" t="s">
        <v>74</v>
      </c>
      <c r="D22" s="62" t="s">
        <v>56</v>
      </c>
      <c r="E22" s="63"/>
      <c r="F22" s="63"/>
      <c r="G22" s="63"/>
      <c r="H22" s="63"/>
      <c r="I22" s="63"/>
      <c r="J22" s="39">
        <v>100</v>
      </c>
      <c r="K22" s="31">
        <v>0</v>
      </c>
      <c r="L22" s="31"/>
      <c r="M22" s="31"/>
      <c r="N22" s="31"/>
      <c r="O22" s="31"/>
      <c r="P22" s="31"/>
      <c r="Q22" s="7">
        <f t="shared" si="0"/>
        <v>14.285714285714286</v>
      </c>
      <c r="T22" s="13"/>
    </row>
    <row r="23" spans="2:22">
      <c r="B23" s="31">
        <v>15</v>
      </c>
      <c r="C23" s="4"/>
      <c r="D23" s="62"/>
      <c r="E23" s="63"/>
      <c r="F23" s="63"/>
      <c r="G23" s="63"/>
      <c r="H23" s="63"/>
      <c r="I23" s="63"/>
      <c r="J23" s="31"/>
      <c r="K23" s="31"/>
      <c r="L23" s="31"/>
      <c r="M23" s="31"/>
      <c r="N23" s="31"/>
      <c r="O23" s="31"/>
      <c r="P23" s="31"/>
      <c r="Q23" s="7">
        <f t="shared" si="0"/>
        <v>0</v>
      </c>
      <c r="T23" s="13"/>
    </row>
    <row r="24" spans="2:22">
      <c r="B24" s="31">
        <v>16</v>
      </c>
      <c r="C24" s="30"/>
      <c r="D24" s="44"/>
      <c r="E24" s="44"/>
      <c r="F24" s="44"/>
      <c r="G24" s="44"/>
      <c r="H24" s="44"/>
      <c r="I24" s="44"/>
      <c r="J24" s="31"/>
      <c r="K24" s="31"/>
      <c r="L24" s="31"/>
      <c r="M24" s="31"/>
      <c r="N24" s="31"/>
      <c r="O24" s="31"/>
      <c r="P24" s="31"/>
      <c r="Q24" s="7">
        <f t="shared" si="0"/>
        <v>0</v>
      </c>
    </row>
    <row r="25" spans="2:22">
      <c r="B25" s="31">
        <v>17</v>
      </c>
      <c r="C25" s="30"/>
      <c r="D25" s="44"/>
      <c r="E25" s="44"/>
      <c r="F25" s="44"/>
      <c r="G25" s="44"/>
      <c r="H25" s="44"/>
      <c r="I25" s="44"/>
      <c r="J25" s="31"/>
      <c r="K25" s="31"/>
      <c r="L25" s="31"/>
      <c r="M25" s="31"/>
      <c r="N25" s="31"/>
      <c r="O25" s="31"/>
      <c r="P25" s="31"/>
      <c r="Q25" s="7">
        <f t="shared" si="0"/>
        <v>0</v>
      </c>
    </row>
    <row r="26" spans="2:22">
      <c r="B26" s="31">
        <v>18</v>
      </c>
      <c r="C26" s="30"/>
      <c r="D26" s="44"/>
      <c r="E26" s="44"/>
      <c r="F26" s="44"/>
      <c r="G26" s="44"/>
      <c r="H26" s="44"/>
      <c r="I26" s="44"/>
      <c r="J26" s="31"/>
      <c r="K26" s="31"/>
      <c r="L26" s="31"/>
      <c r="M26" s="31"/>
      <c r="N26" s="31"/>
      <c r="O26" s="31"/>
      <c r="P26" s="31"/>
      <c r="Q26" s="7">
        <f t="shared" si="0"/>
        <v>0</v>
      </c>
    </row>
    <row r="27" spans="2:22">
      <c r="B27" s="31">
        <v>19</v>
      </c>
      <c r="C27" s="30"/>
      <c r="D27" s="44"/>
      <c r="E27" s="44"/>
      <c r="F27" s="44"/>
      <c r="G27" s="44"/>
      <c r="H27" s="44"/>
      <c r="I27" s="44"/>
      <c r="J27" s="31"/>
      <c r="K27" s="31"/>
      <c r="L27" s="31"/>
      <c r="M27" s="31"/>
      <c r="N27" s="31"/>
      <c r="O27" s="31"/>
      <c r="P27" s="31"/>
      <c r="Q27" s="7">
        <f t="shared" si="0"/>
        <v>0</v>
      </c>
    </row>
    <row r="28" spans="2:22">
      <c r="B28" s="31">
        <v>20</v>
      </c>
      <c r="C28" s="30"/>
      <c r="D28" s="44"/>
      <c r="E28" s="44"/>
      <c r="F28" s="44"/>
      <c r="G28" s="44"/>
      <c r="H28" s="44"/>
      <c r="I28" s="44"/>
      <c r="J28" s="31"/>
      <c r="K28" s="31"/>
      <c r="L28" s="31"/>
      <c r="M28" s="31"/>
      <c r="N28" s="31"/>
      <c r="O28" s="31"/>
      <c r="P28" s="31"/>
      <c r="Q28" s="7">
        <f t="shared" si="0"/>
        <v>0</v>
      </c>
    </row>
    <row r="29" spans="2:22">
      <c r="B29" s="31">
        <v>21</v>
      </c>
      <c r="C29" s="30"/>
      <c r="D29" s="44"/>
      <c r="E29" s="44"/>
      <c r="F29" s="44"/>
      <c r="G29" s="44"/>
      <c r="H29" s="44"/>
      <c r="I29" s="44"/>
      <c r="J29" s="31"/>
      <c r="K29" s="31"/>
      <c r="L29" s="31"/>
      <c r="M29" s="31"/>
      <c r="N29" s="31"/>
      <c r="O29" s="31"/>
      <c r="P29" s="31"/>
      <c r="Q29" s="7">
        <f t="shared" si="0"/>
        <v>0</v>
      </c>
    </row>
    <row r="30" spans="2:22">
      <c r="B30" s="31">
        <v>22</v>
      </c>
      <c r="C30" s="30"/>
      <c r="D30" s="44"/>
      <c r="E30" s="44"/>
      <c r="F30" s="44"/>
      <c r="G30" s="44"/>
      <c r="H30" s="44"/>
      <c r="I30" s="44"/>
      <c r="J30" s="31"/>
      <c r="K30" s="31"/>
      <c r="L30" s="31"/>
      <c r="M30" s="31"/>
      <c r="N30" s="31"/>
      <c r="O30" s="31"/>
      <c r="P30" s="31"/>
      <c r="Q30" s="7">
        <f t="shared" si="0"/>
        <v>0</v>
      </c>
    </row>
    <row r="31" spans="2:22">
      <c r="B31" s="31">
        <v>23</v>
      </c>
      <c r="C31" s="30"/>
      <c r="D31" s="44"/>
      <c r="E31" s="44"/>
      <c r="F31" s="44"/>
      <c r="G31" s="44"/>
      <c r="H31" s="44"/>
      <c r="I31" s="44"/>
      <c r="J31" s="31"/>
      <c r="K31" s="31"/>
      <c r="L31" s="31"/>
      <c r="M31" s="31"/>
      <c r="N31" s="31"/>
      <c r="O31" s="31"/>
      <c r="P31" s="31"/>
      <c r="Q31" s="7">
        <f t="shared" si="0"/>
        <v>0</v>
      </c>
    </row>
    <row r="32" spans="2:22">
      <c r="B32" s="31">
        <v>24</v>
      </c>
      <c r="C32" s="30"/>
      <c r="D32" s="44"/>
      <c r="E32" s="44"/>
      <c r="F32" s="44"/>
      <c r="G32" s="44"/>
      <c r="H32" s="44"/>
      <c r="I32" s="44"/>
      <c r="J32" s="31"/>
      <c r="K32" s="31"/>
      <c r="L32" s="31"/>
      <c r="M32" s="31"/>
      <c r="N32" s="31"/>
      <c r="O32" s="31"/>
      <c r="P32" s="31"/>
      <c r="Q32" s="7">
        <f t="shared" si="0"/>
        <v>0</v>
      </c>
    </row>
    <row r="33" spans="2:17">
      <c r="B33" s="31">
        <v>25</v>
      </c>
      <c r="C33" s="30"/>
      <c r="D33" s="44"/>
      <c r="E33" s="44"/>
      <c r="F33" s="44"/>
      <c r="G33" s="44"/>
      <c r="H33" s="44"/>
      <c r="I33" s="44"/>
      <c r="J33" s="31"/>
      <c r="K33" s="31"/>
      <c r="L33" s="31"/>
      <c r="M33" s="31"/>
      <c r="N33" s="31"/>
      <c r="O33" s="31"/>
      <c r="P33" s="31"/>
      <c r="Q33" s="7">
        <f t="shared" si="0"/>
        <v>0</v>
      </c>
    </row>
    <row r="34" spans="2:17">
      <c r="B34" s="31">
        <v>26</v>
      </c>
      <c r="C34" s="30"/>
      <c r="D34" s="44"/>
      <c r="E34" s="44"/>
      <c r="F34" s="44"/>
      <c r="G34" s="44"/>
      <c r="H34" s="44"/>
      <c r="I34" s="44"/>
      <c r="J34" s="31"/>
      <c r="K34" s="31"/>
      <c r="L34" s="31"/>
      <c r="M34" s="31"/>
      <c r="N34" s="31"/>
      <c r="O34" s="31"/>
      <c r="P34" s="31"/>
      <c r="Q34" s="7">
        <f t="shared" si="0"/>
        <v>0</v>
      </c>
    </row>
    <row r="35" spans="2:17">
      <c r="B35" s="31">
        <v>27</v>
      </c>
      <c r="C35" s="30"/>
      <c r="D35" s="44"/>
      <c r="E35" s="44"/>
      <c r="F35" s="44"/>
      <c r="G35" s="44"/>
      <c r="H35" s="44"/>
      <c r="I35" s="44"/>
      <c r="J35" s="31"/>
      <c r="K35" s="31"/>
      <c r="L35" s="31"/>
      <c r="M35" s="31"/>
      <c r="N35" s="31"/>
      <c r="O35" s="31"/>
      <c r="P35" s="31"/>
      <c r="Q35" s="7">
        <f t="shared" si="0"/>
        <v>0</v>
      </c>
    </row>
    <row r="36" spans="2:17">
      <c r="B36" s="31">
        <v>28</v>
      </c>
      <c r="C36" s="30"/>
      <c r="D36" s="44"/>
      <c r="E36" s="44"/>
      <c r="F36" s="44"/>
      <c r="G36" s="44"/>
      <c r="H36" s="44"/>
      <c r="I36" s="44"/>
      <c r="J36" s="31"/>
      <c r="K36" s="31"/>
      <c r="L36" s="31"/>
      <c r="M36" s="31"/>
      <c r="N36" s="31"/>
      <c r="O36" s="31"/>
      <c r="P36" s="31"/>
      <c r="Q36" s="7">
        <f t="shared" si="0"/>
        <v>0</v>
      </c>
    </row>
    <row r="37" spans="2:17">
      <c r="B37" s="31">
        <v>29</v>
      </c>
      <c r="C37" s="30"/>
      <c r="D37" s="44"/>
      <c r="E37" s="44"/>
      <c r="F37" s="44"/>
      <c r="G37" s="44"/>
      <c r="H37" s="44"/>
      <c r="I37" s="44"/>
      <c r="J37" s="31"/>
      <c r="K37" s="31"/>
      <c r="L37" s="31"/>
      <c r="M37" s="31"/>
      <c r="N37" s="31"/>
      <c r="O37" s="31"/>
      <c r="P37" s="31"/>
      <c r="Q37" s="7">
        <f t="shared" si="0"/>
        <v>0</v>
      </c>
    </row>
    <row r="38" spans="2:17">
      <c r="B38" s="31">
        <v>30</v>
      </c>
      <c r="C38" s="30"/>
      <c r="D38" s="44"/>
      <c r="E38" s="44"/>
      <c r="F38" s="44"/>
      <c r="G38" s="44"/>
      <c r="H38" s="44"/>
      <c r="I38" s="44"/>
      <c r="J38" s="31"/>
      <c r="K38" s="31"/>
      <c r="L38" s="31"/>
      <c r="M38" s="31"/>
      <c r="N38" s="31"/>
      <c r="O38" s="31"/>
      <c r="P38" s="31"/>
      <c r="Q38" s="7">
        <f t="shared" si="0"/>
        <v>0</v>
      </c>
    </row>
    <row r="39" spans="2:17">
      <c r="B39" s="31">
        <v>31</v>
      </c>
      <c r="C39" s="30"/>
      <c r="D39" s="44"/>
      <c r="E39" s="44"/>
      <c r="F39" s="44"/>
      <c r="G39" s="44"/>
      <c r="H39" s="44"/>
      <c r="I39" s="44"/>
      <c r="J39" s="31"/>
      <c r="K39" s="31"/>
      <c r="L39" s="31"/>
      <c r="M39" s="31"/>
      <c r="N39" s="31"/>
      <c r="O39" s="31"/>
      <c r="P39" s="31"/>
      <c r="Q39" s="7">
        <f t="shared" si="0"/>
        <v>0</v>
      </c>
    </row>
    <row r="40" spans="2:17">
      <c r="B40" s="31">
        <v>32</v>
      </c>
      <c r="C40" s="4"/>
      <c r="D40" s="44"/>
      <c r="E40" s="44"/>
      <c r="F40" s="44"/>
      <c r="G40" s="44"/>
      <c r="H40" s="44"/>
      <c r="I40" s="44"/>
      <c r="J40" s="31"/>
      <c r="K40" s="31"/>
      <c r="L40" s="31"/>
      <c r="M40" s="31"/>
      <c r="N40" s="31"/>
      <c r="O40" s="31"/>
      <c r="P40" s="31"/>
      <c r="Q40" s="7">
        <f t="shared" si="0"/>
        <v>0</v>
      </c>
    </row>
    <row r="41" spans="2:17">
      <c r="B41" s="31">
        <v>33</v>
      </c>
      <c r="C41" s="4"/>
      <c r="D41" s="44"/>
      <c r="E41" s="44"/>
      <c r="F41" s="44"/>
      <c r="G41" s="44"/>
      <c r="H41" s="44"/>
      <c r="I41" s="44"/>
      <c r="J41" s="31"/>
      <c r="K41" s="31"/>
      <c r="L41" s="31"/>
      <c r="M41" s="31"/>
      <c r="N41" s="31"/>
      <c r="O41" s="31"/>
      <c r="P41" s="31"/>
      <c r="Q41" s="7">
        <f t="shared" si="0"/>
        <v>0</v>
      </c>
    </row>
    <row r="42" spans="2:17">
      <c r="B42" s="31">
        <v>34</v>
      </c>
      <c r="C42" s="4"/>
      <c r="D42" s="44"/>
      <c r="E42" s="44"/>
      <c r="F42" s="44"/>
      <c r="G42" s="44"/>
      <c r="H42" s="44"/>
      <c r="I42" s="44"/>
      <c r="J42" s="31"/>
      <c r="K42" s="31"/>
      <c r="L42" s="31"/>
      <c r="M42" s="31"/>
      <c r="N42" s="31"/>
      <c r="O42" s="31"/>
      <c r="P42" s="31"/>
      <c r="Q42" s="7">
        <f t="shared" si="0"/>
        <v>0</v>
      </c>
    </row>
    <row r="43" spans="2:17">
      <c r="B43" s="31">
        <v>35</v>
      </c>
      <c r="C43" s="4"/>
      <c r="D43" s="44"/>
      <c r="E43" s="44"/>
      <c r="F43" s="44"/>
      <c r="G43" s="44"/>
      <c r="H43" s="44"/>
      <c r="I43" s="44"/>
      <c r="J43" s="31"/>
      <c r="K43" s="31"/>
      <c r="L43" s="31"/>
      <c r="M43" s="31"/>
      <c r="N43" s="31"/>
      <c r="O43" s="31"/>
      <c r="P43" s="31"/>
      <c r="Q43" s="7">
        <f t="shared" si="0"/>
        <v>0</v>
      </c>
    </row>
    <row r="44" spans="2:17">
      <c r="B44" s="31">
        <v>36</v>
      </c>
      <c r="C44" s="4"/>
      <c r="D44" s="44"/>
      <c r="E44" s="44"/>
      <c r="F44" s="44"/>
      <c r="G44" s="44"/>
      <c r="H44" s="44"/>
      <c r="I44" s="44"/>
      <c r="J44" s="31"/>
      <c r="K44" s="31"/>
      <c r="L44" s="31"/>
      <c r="M44" s="31"/>
      <c r="N44" s="31"/>
      <c r="O44" s="31"/>
      <c r="P44" s="31"/>
      <c r="Q44" s="7">
        <f t="shared" ref="Q44:Q48" si="1">SUM(J44:P44)/7</f>
        <v>0</v>
      </c>
    </row>
    <row r="45" spans="2:17">
      <c r="B45" s="31">
        <v>37</v>
      </c>
      <c r="C45" s="4"/>
      <c r="D45" s="44"/>
      <c r="E45" s="44"/>
      <c r="F45" s="44"/>
      <c r="G45" s="44"/>
      <c r="H45" s="44"/>
      <c r="I45" s="44"/>
      <c r="J45" s="31"/>
      <c r="K45" s="31"/>
      <c r="L45" s="31"/>
      <c r="M45" s="31"/>
      <c r="N45" s="31"/>
      <c r="O45" s="31"/>
      <c r="P45" s="31"/>
      <c r="Q45" s="7">
        <f t="shared" si="1"/>
        <v>0</v>
      </c>
    </row>
    <row r="46" spans="2:17">
      <c r="B46" s="31">
        <v>38</v>
      </c>
      <c r="C46" s="4"/>
      <c r="D46" s="44"/>
      <c r="E46" s="44"/>
      <c r="F46" s="44"/>
      <c r="G46" s="44"/>
      <c r="H46" s="44"/>
      <c r="I46" s="44"/>
      <c r="J46" s="31"/>
      <c r="K46" s="31"/>
      <c r="L46" s="31"/>
      <c r="M46" s="31"/>
      <c r="N46" s="31"/>
      <c r="O46" s="31"/>
      <c r="P46" s="31"/>
      <c r="Q46" s="7">
        <f t="shared" si="1"/>
        <v>0</v>
      </c>
    </row>
    <row r="47" spans="2:17">
      <c r="B47" s="31">
        <v>39</v>
      </c>
      <c r="C47" s="4"/>
      <c r="D47" s="44"/>
      <c r="E47" s="44"/>
      <c r="F47" s="44"/>
      <c r="G47" s="44"/>
      <c r="H47" s="44"/>
      <c r="I47" s="44"/>
      <c r="J47" s="31"/>
      <c r="K47" s="31"/>
      <c r="L47" s="31"/>
      <c r="M47" s="31"/>
      <c r="N47" s="31"/>
      <c r="O47" s="31"/>
      <c r="P47" s="31"/>
      <c r="Q47" s="7">
        <f t="shared" si="1"/>
        <v>0</v>
      </c>
    </row>
    <row r="48" spans="2:17">
      <c r="B48" s="31">
        <v>40</v>
      </c>
      <c r="C48" s="9"/>
      <c r="D48" s="45"/>
      <c r="E48" s="46"/>
      <c r="F48" s="46"/>
      <c r="G48" s="46"/>
      <c r="H48" s="46"/>
      <c r="I48" s="60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>
      <c r="C49" s="41"/>
      <c r="D49" s="41"/>
      <c r="E49" s="32"/>
      <c r="H49" s="61" t="s">
        <v>19</v>
      </c>
      <c r="I49" s="61"/>
      <c r="J49" s="35">
        <f t="shared" ref="J49:P49" si="2">COUNTIF(J9:J48,"&gt;=70")</f>
        <v>12</v>
      </c>
      <c r="K49" s="35">
        <f t="shared" si="2"/>
        <v>10</v>
      </c>
      <c r="L49" s="35">
        <f t="shared" si="2"/>
        <v>0</v>
      </c>
      <c r="M49" s="35">
        <f t="shared" si="2"/>
        <v>0</v>
      </c>
      <c r="N49" s="35">
        <f t="shared" si="2"/>
        <v>0</v>
      </c>
      <c r="O49" s="35">
        <f t="shared" si="2"/>
        <v>0</v>
      </c>
      <c r="P49" s="35">
        <f t="shared" si="2"/>
        <v>0</v>
      </c>
      <c r="Q49" s="12">
        <f>COUNTIF(Q9:Q43,"&gt;=70")</f>
        <v>0</v>
      </c>
    </row>
    <row r="50" spans="3:17">
      <c r="C50" s="41"/>
      <c r="D50" s="41"/>
      <c r="E50" s="8"/>
      <c r="H50" s="58" t="s">
        <v>20</v>
      </c>
      <c r="I50" s="58"/>
      <c r="J50" s="34">
        <f t="shared" ref="J50:Q50" si="3">COUNTIF(J9:J48,"&lt;70")</f>
        <v>2</v>
      </c>
      <c r="K50" s="34">
        <f t="shared" si="3"/>
        <v>4</v>
      </c>
      <c r="L50" s="34">
        <f t="shared" si="3"/>
        <v>0</v>
      </c>
      <c r="M50" s="34">
        <f t="shared" si="3"/>
        <v>0</v>
      </c>
      <c r="N50" s="34">
        <f t="shared" si="3"/>
        <v>0</v>
      </c>
      <c r="O50" s="34">
        <f t="shared" si="3"/>
        <v>0</v>
      </c>
      <c r="P50" s="34">
        <f t="shared" si="3"/>
        <v>0</v>
      </c>
      <c r="Q50" s="34">
        <f t="shared" si="3"/>
        <v>40</v>
      </c>
    </row>
    <row r="51" spans="3:17">
      <c r="C51" s="41"/>
      <c r="D51" s="41"/>
      <c r="E51" s="41"/>
      <c r="H51" s="58" t="s">
        <v>21</v>
      </c>
      <c r="I51" s="58"/>
      <c r="J51" s="34">
        <f t="shared" ref="J51:Q51" si="4">COUNT(J9:J48)</f>
        <v>14</v>
      </c>
      <c r="K51" s="34">
        <f t="shared" si="4"/>
        <v>14</v>
      </c>
      <c r="L51" s="34">
        <f t="shared" si="4"/>
        <v>0</v>
      </c>
      <c r="M51" s="34">
        <f t="shared" si="4"/>
        <v>0</v>
      </c>
      <c r="N51" s="34">
        <f t="shared" si="4"/>
        <v>0</v>
      </c>
      <c r="O51" s="34">
        <f t="shared" si="4"/>
        <v>0</v>
      </c>
      <c r="P51" s="34">
        <f t="shared" si="4"/>
        <v>0</v>
      </c>
      <c r="Q51" s="34">
        <f t="shared" si="4"/>
        <v>40</v>
      </c>
    </row>
    <row r="52" spans="3:17">
      <c r="C52" s="41"/>
      <c r="D52" s="41"/>
      <c r="E52" s="32"/>
      <c r="F52" s="5"/>
      <c r="H52" s="59" t="s">
        <v>16</v>
      </c>
      <c r="I52" s="59"/>
      <c r="J52" s="10">
        <f>J49/J51</f>
        <v>0.8571428571428571</v>
      </c>
      <c r="K52" s="11">
        <f t="shared" ref="K52:Q52" si="5">K49/K51</f>
        <v>0.7142857142857143</v>
      </c>
      <c r="L52" s="11" t="e">
        <f t="shared" si="5"/>
        <v>#DIV/0!</v>
      </c>
      <c r="M52" s="11" t="e">
        <f t="shared" si="5"/>
        <v>#DIV/0!</v>
      </c>
      <c r="N52" s="11" t="e">
        <f t="shared" si="5"/>
        <v>#DIV/0!</v>
      </c>
      <c r="O52" s="11" t="e">
        <f t="shared" si="5"/>
        <v>#DIV/0!</v>
      </c>
      <c r="P52" s="11" t="e">
        <f t="shared" si="5"/>
        <v>#DIV/0!</v>
      </c>
      <c r="Q52" s="11">
        <f t="shared" si="5"/>
        <v>0</v>
      </c>
    </row>
    <row r="53" spans="3:17">
      <c r="C53" s="41"/>
      <c r="D53" s="41"/>
      <c r="E53" s="32"/>
      <c r="F53" s="5"/>
      <c r="H53" s="59" t="s">
        <v>17</v>
      </c>
      <c r="I53" s="59"/>
      <c r="J53" s="10">
        <f>J50/J51</f>
        <v>0.14285714285714285</v>
      </c>
      <c r="K53" s="10">
        <f t="shared" ref="K53:Q53" si="6">K50/K51</f>
        <v>0.2857142857142857</v>
      </c>
      <c r="L53" s="11" t="e">
        <f t="shared" si="6"/>
        <v>#DIV/0!</v>
      </c>
      <c r="M53" s="11" t="e">
        <f t="shared" si="6"/>
        <v>#DIV/0!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1">
        <f t="shared" si="6"/>
        <v>1</v>
      </c>
    </row>
    <row r="54" spans="3:17">
      <c r="C54" s="41"/>
      <c r="D54" s="41"/>
      <c r="E54" s="8"/>
      <c r="F54" s="5"/>
    </row>
    <row r="55" spans="3:17">
      <c r="C55" s="32"/>
      <c r="D55" s="32"/>
      <c r="E55" s="8"/>
      <c r="F55" s="5"/>
    </row>
    <row r="56" spans="3:17">
      <c r="J56" s="42"/>
      <c r="K56" s="42"/>
      <c r="L56" s="42"/>
      <c r="M56" s="42"/>
      <c r="N56" s="42"/>
      <c r="O56" s="42"/>
      <c r="P56" s="42"/>
    </row>
    <row r="57" spans="3:17">
      <c r="J57" s="43" t="s">
        <v>18</v>
      </c>
      <c r="K57" s="43"/>
      <c r="L57" s="43"/>
      <c r="M57" s="43"/>
      <c r="N57" s="43"/>
      <c r="O57" s="43"/>
      <c r="P57" s="43"/>
    </row>
  </sheetData>
  <mergeCells count="61"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11:I11"/>
    <mergeCell ref="D13:I13"/>
    <mergeCell ref="D14:I14"/>
    <mergeCell ref="D15:I15"/>
    <mergeCell ref="D16:I16"/>
    <mergeCell ref="D27:I27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C50:D50"/>
    <mergeCell ref="H50:I50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DO-A</vt:lpstr>
      <vt:lpstr>MATERIA 2 EYI-A </vt:lpstr>
      <vt:lpstr>MATERIA 3 DO-B</vt:lpstr>
      <vt:lpstr>MATERIA 3 EYI-B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2024-06-05T18:44:20Z</dcterms:modified>
</cp:coreProperties>
</file>