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 2\"/>
    </mc:Choice>
  </mc:AlternateContent>
  <xr:revisionPtr revIDLastSave="0" documentId="13_ncr:1_{B2DE2C67-C212-4771-987D-288260EB67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602-A" sheetId="6" r:id="rId1"/>
    <sheet name="602-B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6" l="1"/>
  <c r="B26" i="6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Q25" i="6"/>
  <c r="Q26" i="6"/>
  <c r="Q27" i="6"/>
  <c r="Q28" i="6"/>
  <c r="Q29" i="6"/>
  <c r="Q30" i="6"/>
  <c r="Q31" i="6"/>
  <c r="Q32" i="6"/>
  <c r="Q33" i="6"/>
  <c r="Q34" i="6"/>
  <c r="Q35" i="6"/>
  <c r="Q36" i="6"/>
  <c r="P56" i="6"/>
  <c r="O56" i="6"/>
  <c r="N56" i="6"/>
  <c r="M56" i="6"/>
  <c r="L56" i="6"/>
  <c r="K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J55" i="6"/>
  <c r="Q21" i="4"/>
  <c r="Q22" i="4"/>
  <c r="Q23" i="4"/>
  <c r="Q24" i="4"/>
  <c r="J9" i="4"/>
  <c r="J10" i="4"/>
  <c r="J11" i="4"/>
  <c r="J12" i="4"/>
  <c r="J13" i="4"/>
  <c r="J14" i="4"/>
  <c r="Q14" i="4" s="1"/>
  <c r="J15" i="4"/>
  <c r="J16" i="4"/>
  <c r="J17" i="4"/>
  <c r="J18" i="4"/>
  <c r="J19" i="4"/>
  <c r="J20" i="4"/>
  <c r="Q20" i="4" s="1"/>
  <c r="J21" i="4"/>
  <c r="J22" i="4"/>
  <c r="J23" i="4"/>
  <c r="J24" i="4"/>
  <c r="B21" i="4"/>
  <c r="B22" i="4" s="1"/>
  <c r="B23" i="4" s="1"/>
  <c r="B24" i="4" s="1"/>
  <c r="Q9" i="4"/>
  <c r="Q10" i="4"/>
  <c r="Q11" i="4"/>
  <c r="Q12" i="4"/>
  <c r="Q13" i="4"/>
  <c r="Q15" i="4"/>
  <c r="Q16" i="4"/>
  <c r="Q17" i="4"/>
  <c r="Q18" i="4"/>
  <c r="Q19" i="4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J54" i="6" l="1"/>
  <c r="J57" i="6" s="1"/>
  <c r="J56" i="6"/>
  <c r="J58" i="6" s="1"/>
  <c r="Q9" i="6"/>
  <c r="L57" i="4"/>
  <c r="L58" i="4"/>
  <c r="N58" i="4"/>
  <c r="M57" i="4"/>
  <c r="N57" i="4"/>
  <c r="J57" i="4"/>
  <c r="P57" i="4"/>
  <c r="O57" i="4"/>
  <c r="O58" i="4"/>
  <c r="K57" i="4"/>
  <c r="P58" i="4"/>
  <c r="Q56" i="4"/>
  <c r="K58" i="4"/>
  <c r="M58" i="4"/>
  <c r="J58" i="4"/>
  <c r="Q54" i="4"/>
  <c r="Q55" i="4"/>
  <c r="Q55" i="6" l="1"/>
  <c r="Q56" i="6"/>
  <c r="Q54" i="6"/>
  <c r="Q58" i="4"/>
  <c r="Q57" i="4"/>
  <c r="Q57" i="6" l="1"/>
  <c r="Q58" i="6"/>
</calcChain>
</file>

<file path=xl/sharedStrings.xml><?xml version="1.0" encoding="utf-8"?>
<sst xmlns="http://schemas.openxmlformats.org/spreadsheetml/2006/main" count="116" uniqueCount="88">
  <si>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</si>
  <si>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</si>
  <si>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</si>
  <si>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</si>
  <si>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</si>
  <si>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</si>
  <si>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</si>
  <si>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</si>
  <si>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</si>
  <si>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</si>
  <si>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</si>
  <si>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</si>
  <si>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</si>
  <si>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</si>
  <si>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</si>
  <si>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</si>
  <si>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</si>
  <si>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</si>
  <si>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</si>
  <si>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</si>
  <si>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</si>
  <si>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</si>
  <si>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</si>
  <si>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</si>
  <si>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Joel Francisco Pava Chipol</t>
  </si>
  <si>
    <t>Método del Elemento Finito</t>
  </si>
  <si>
    <t>AMOR FACUNDO ITAN DANIEL</t>
  </si>
  <si>
    <t>CHONTAL HERNANDEZ ALDO</t>
  </si>
  <si>
    <t>FERMAN XALA LEYKO EULOGIO</t>
  </si>
  <si>
    <t>HERNANDEZ JIMENEZ JOSE FRANCISCO</t>
  </si>
  <si>
    <t>HERNANDEZ OLEA ENRIQUE</t>
  </si>
  <si>
    <t>LINARES ZUNIGA ARIANA</t>
  </si>
  <si>
    <t>MIROS TOLEDO RUBEN ERUBIEL</t>
  </si>
  <si>
    <t>MONTAN COMI DANIEL</t>
  </si>
  <si>
    <t>PALAFOX RAMIREZ ISMAEL</t>
  </si>
  <si>
    <t>SANJUAN PEREZ JAIRO MISAEL</t>
  </si>
  <si>
    <t>SANTOS FIGUEROA MIGUEL ALDAIR</t>
  </si>
  <si>
    <t>TOME MACARIO ANTONIO</t>
  </si>
  <si>
    <t>VICTORIO PALAYOT JOSE ANTONIO</t>
  </si>
  <si>
    <t>XALA OLMEDO JOHAHAM JOSE</t>
  </si>
  <si>
    <t>XOLO MACHUCHO KAREN AILEE</t>
  </si>
  <si>
    <t>211U0125</t>
  </si>
  <si>
    <t>211U0133</t>
  </si>
  <si>
    <t>211U0140</t>
  </si>
  <si>
    <t>201U0072</t>
  </si>
  <si>
    <t>211U0142</t>
  </si>
  <si>
    <t>211U0144</t>
  </si>
  <si>
    <t>211U0148</t>
  </si>
  <si>
    <t>211U0149</t>
  </si>
  <si>
    <t>211U0150</t>
  </si>
  <si>
    <t>211U0583</t>
  </si>
  <si>
    <t>211U0158</t>
  </si>
  <si>
    <t>211U0160</t>
  </si>
  <si>
    <t>211U0164</t>
  </si>
  <si>
    <t>211U0650</t>
  </si>
  <si>
    <t>211U0564</t>
  </si>
  <si>
    <t>211U0169</t>
  </si>
  <si>
    <t>602-B</t>
  </si>
  <si>
    <t>Febrero-Junio 2024</t>
  </si>
  <si>
    <t>AGUILERA ROMAN ORLANDO</t>
  </si>
  <si>
    <t>ALCALA CABRERA GERARDO</t>
  </si>
  <si>
    <t>ATAXCAPEREZ LIZETTE DE LOS ANGELES</t>
  </si>
  <si>
    <t>BELLOMO DOMINGUEZ CONRADO SEBASTIAN</t>
  </si>
  <si>
    <t>BUSTAMANTE SANTOS JOSE MIGUEL</t>
  </si>
  <si>
    <t>CASTILLO ESCRIBANO RICARDO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</si>
  <si>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</si>
  <si>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</si>
  <si>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</si>
  <si>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</si>
  <si>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</si>
  <si>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</si>
  <si>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</si>
  <si>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</si>
  <si>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</si>
  <si>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</si>
  <si>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</si>
  <si>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</si>
  <si>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</si>
  <si>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</si>
  <si>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</si>
  <si>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</si>
  <si>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</si>
  <si>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</si>
  <si>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</si>
  <si>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PEDROD ANIEL</t>
  </si>
  <si>
    <t>ZETINA CHIGO JHAIR ALEXIS</t>
  </si>
  <si>
    <t>CASTILLOS SEBA BRIAN DE JESUS</t>
  </si>
  <si>
    <t>ORTIZ MENDOZA JUAN ZURIEL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</si>
</sst>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cuments\INSTRUMENTACIONES%202024\REPORTES\Calificaciomes.xlsx" TargetMode="External"/><Relationship Id="rId1" Type="http://schemas.openxmlformats.org/officeDocument/2006/relationships/externalLinkPath" Target="/Users/joel/Documents/INSTRUMENTACIONES%202024/REPORTES/Calificacio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02A"/>
      <sheetName val="602B"/>
      <sheetName val="Hoja1"/>
    </sheetNames>
    <sheetDataSet>
      <sheetData sheetId="0"/>
      <sheetData sheetId="1">
        <row r="4">
          <cell r="E4">
            <v>100</v>
          </cell>
        </row>
        <row r="5">
          <cell r="E5">
            <v>80</v>
          </cell>
        </row>
        <row r="6">
          <cell r="E6">
            <v>70</v>
          </cell>
        </row>
        <row r="7">
          <cell r="E7">
            <v>90</v>
          </cell>
        </row>
        <row r="8">
          <cell r="E8">
            <v>90</v>
          </cell>
        </row>
        <row r="9">
          <cell r="E9">
            <v>95</v>
          </cell>
        </row>
        <row r="10">
          <cell r="E10">
            <v>70</v>
          </cell>
        </row>
        <row r="11">
          <cell r="E11">
            <v>95</v>
          </cell>
        </row>
        <row r="12">
          <cell r="E12">
            <v>90</v>
          </cell>
        </row>
        <row r="13">
          <cell r="E13">
            <v>70</v>
          </cell>
        </row>
        <row r="14">
          <cell r="E14">
            <v>90</v>
          </cell>
        </row>
        <row r="15">
          <cell r="E15">
            <v>100</v>
          </cell>
        </row>
        <row r="16">
          <cell r="E16">
            <v>70</v>
          </cell>
        </row>
        <row r="17">
          <cell r="E17">
            <v>0</v>
          </cell>
        </row>
        <row r="18">
          <cell r="E18">
            <v>90</v>
          </cell>
        </row>
        <row r="19">
          <cell r="E19">
            <v>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E37A-5476-4E2E-AA5E-455627BBB5DB}">
  <dimension ref="B2:R62"/>
  <sheetViews>
    <sheetView topLeftCell="B16" zoomScale="184" workbookViewId="0">
      <selection activeCell="K20" sqref="K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40" t="s">
        <v>57</v>
      </c>
      <c r="K4" s="40"/>
      <c r="M4" t="s">
        <v>2</v>
      </c>
      <c r="N4" s="41">
        <v>45359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58</v>
      </c>
      <c r="E6" s="40"/>
      <c r="F6" s="40"/>
      <c r="G6" s="40"/>
      <c r="I6" s="18" t="s">
        <v>22</v>
      </c>
      <c r="J6" s="18"/>
      <c r="K6" s="42" t="s">
        <v>24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23" t="s">
        <v>59</v>
      </c>
      <c r="E9" s="23"/>
      <c r="F9" s="23"/>
      <c r="G9" s="23"/>
      <c r="H9" s="23"/>
      <c r="I9" s="23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D10" s="23" t="s">
        <v>60</v>
      </c>
      <c r="E10" s="23"/>
      <c r="F10" s="23"/>
      <c r="G10" s="23"/>
      <c r="H10" s="23"/>
      <c r="I10" s="23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22.857142857142858</v>
      </c>
    </row>
    <row r="11" spans="2:18" x14ac:dyDescent="0.25">
      <c r="B11" s="6">
        <f t="shared" ref="B11:B36" si="1">B10+1</f>
        <v>3</v>
      </c>
      <c r="D11" s="23" t="s">
        <v>61</v>
      </c>
      <c r="E11" s="23"/>
      <c r="F11" s="23"/>
      <c r="G11" s="23"/>
      <c r="H11" s="23"/>
      <c r="I11" s="23"/>
      <c r="J11" s="4">
        <v>75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20.714285714285715</v>
      </c>
    </row>
    <row r="12" spans="2:18" x14ac:dyDescent="0.25">
      <c r="B12" s="6">
        <f t="shared" si="1"/>
        <v>4</v>
      </c>
      <c r="D12" s="23" t="s">
        <v>62</v>
      </c>
      <c r="E12" s="23"/>
      <c r="F12" s="23"/>
      <c r="G12" s="23"/>
      <c r="H12" s="23"/>
      <c r="I12" s="23"/>
      <c r="J12" s="4">
        <v>85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D13" s="23" t="s">
        <v>63</v>
      </c>
      <c r="E13" s="23"/>
      <c r="F13" s="23"/>
      <c r="G13" s="23"/>
      <c r="H13" s="23"/>
      <c r="I13" s="23"/>
      <c r="J13" s="4">
        <v>70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20.714285714285715</v>
      </c>
    </row>
    <row r="14" spans="2:18" x14ac:dyDescent="0.25">
      <c r="B14" s="6">
        <f t="shared" si="1"/>
        <v>6</v>
      </c>
      <c r="D14" s="23" t="s">
        <v>64</v>
      </c>
      <c r="E14" s="23"/>
      <c r="F14" s="23"/>
      <c r="G14" s="23"/>
      <c r="H14" s="23"/>
      <c r="I14" s="23"/>
      <c r="J14" s="4">
        <v>100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27.142857142857142</v>
      </c>
    </row>
    <row r="15" spans="2:18" x14ac:dyDescent="0.25">
      <c r="B15" s="6">
        <f t="shared" si="1"/>
        <v>7</v>
      </c>
      <c r="D15" s="23" t="s">
        <v>86</v>
      </c>
      <c r="E15" s="23"/>
      <c r="F15" s="23"/>
      <c r="G15" s="23"/>
      <c r="H15" s="23"/>
      <c r="I15" s="23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f t="shared" si="1"/>
        <v>8</v>
      </c>
      <c r="D16" s="23" t="s">
        <v>65</v>
      </c>
      <c r="E16" s="23"/>
      <c r="F16" s="23"/>
      <c r="G16" s="23"/>
      <c r="H16" s="23"/>
      <c r="I16" s="23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D17" s="23" t="s">
        <v>66</v>
      </c>
      <c r="E17" s="23"/>
      <c r="F17" s="23"/>
      <c r="G17" s="23"/>
      <c r="H17" s="23"/>
      <c r="I17" s="23"/>
      <c r="J17" s="4">
        <v>90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26.428571428571427</v>
      </c>
    </row>
    <row r="18" spans="2:17" x14ac:dyDescent="0.25">
      <c r="B18" s="6">
        <f t="shared" si="1"/>
        <v>10</v>
      </c>
      <c r="D18" s="23" t="s">
        <v>67</v>
      </c>
      <c r="E18" s="23"/>
      <c r="F18" s="23"/>
      <c r="G18" s="23"/>
      <c r="H18" s="23"/>
      <c r="I18" s="23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D19" s="23" t="s">
        <v>68</v>
      </c>
      <c r="E19" s="23"/>
      <c r="F19" s="23"/>
      <c r="G19" s="23"/>
      <c r="H19" s="23"/>
      <c r="I19" s="23"/>
      <c r="J19" s="4">
        <v>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D20" s="23" t="s">
        <v>69</v>
      </c>
      <c r="E20" s="23"/>
      <c r="F20" s="23"/>
      <c r="G20" s="23"/>
      <c r="H20" s="23"/>
      <c r="I20" s="23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16"/>
      <c r="D21" s="23" t="s">
        <v>70</v>
      </c>
      <c r="E21" s="23"/>
      <c r="F21" s="23"/>
      <c r="G21" s="23"/>
      <c r="H21" s="23"/>
      <c r="I21" s="23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16"/>
      <c r="D22" s="23" t="s">
        <v>71</v>
      </c>
      <c r="E22" s="23"/>
      <c r="F22" s="23"/>
      <c r="G22" s="23"/>
      <c r="H22" s="23"/>
      <c r="I22" s="23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ht="15" customHeight="1" x14ac:dyDescent="0.25">
      <c r="B23" s="6">
        <f t="shared" si="1"/>
        <v>15</v>
      </c>
      <c r="C23" s="16"/>
      <c r="D23" s="23" t="s">
        <v>72</v>
      </c>
      <c r="E23" s="23"/>
      <c r="F23" s="23"/>
      <c r="G23" s="23"/>
      <c r="H23" s="23"/>
      <c r="I23" s="23"/>
      <c r="J23" s="4">
        <v>85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ht="15" customHeight="1" x14ac:dyDescent="0.25">
      <c r="B24" s="6">
        <f t="shared" si="1"/>
        <v>16</v>
      </c>
      <c r="C24" s="16"/>
      <c r="D24" s="23" t="s">
        <v>73</v>
      </c>
      <c r="E24" s="23"/>
      <c r="F24" s="23"/>
      <c r="G24" s="23"/>
      <c r="H24" s="23"/>
      <c r="I24" s="23"/>
      <c r="J24" s="4">
        <v>80</v>
      </c>
      <c r="K24" s="17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25">
      <c r="B25" s="6">
        <f t="shared" si="1"/>
        <v>17</v>
      </c>
      <c r="C25" s="16"/>
      <c r="D25" s="23" t="s">
        <v>74</v>
      </c>
      <c r="E25" s="23"/>
      <c r="F25" s="23"/>
      <c r="G25" s="23"/>
      <c r="H25" s="23"/>
      <c r="I25" s="23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16"/>
      <c r="D26" s="23" t="s">
        <v>75</v>
      </c>
      <c r="E26" s="23"/>
      <c r="F26" s="23"/>
      <c r="G26" s="23"/>
      <c r="H26" s="23"/>
      <c r="I26" s="23"/>
      <c r="J26" s="4">
        <v>100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27.857142857142858</v>
      </c>
    </row>
    <row r="27" spans="2:17" x14ac:dyDescent="0.25">
      <c r="B27" s="6">
        <f t="shared" si="1"/>
        <v>19</v>
      </c>
      <c r="C27" s="16"/>
      <c r="D27" s="23" t="s">
        <v>76</v>
      </c>
      <c r="E27" s="23"/>
      <c r="F27" s="23"/>
      <c r="G27" s="23"/>
      <c r="H27" s="23"/>
      <c r="I27" s="23"/>
      <c r="J27" s="4">
        <v>80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25">
      <c r="B28" s="6">
        <f t="shared" si="1"/>
        <v>20</v>
      </c>
      <c r="C28" s="16"/>
      <c r="D28" s="23" t="s">
        <v>77</v>
      </c>
      <c r="E28" s="23"/>
      <c r="F28" s="23"/>
      <c r="G28" s="23"/>
      <c r="H28" s="23"/>
      <c r="I28" s="23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</row>
    <row r="29" spans="2:17" x14ac:dyDescent="0.25">
      <c r="B29" s="6">
        <f t="shared" si="1"/>
        <v>21</v>
      </c>
      <c r="C29" s="16"/>
      <c r="D29" s="23" t="s">
        <v>78</v>
      </c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16"/>
      <c r="D30" s="23" t="s">
        <v>79</v>
      </c>
      <c r="E30" s="23"/>
      <c r="F30" s="23"/>
      <c r="G30" s="23"/>
      <c r="H30" s="23"/>
      <c r="I30" s="23"/>
      <c r="J30" s="4">
        <v>70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20.714285714285715</v>
      </c>
    </row>
    <row r="31" spans="2:17" x14ac:dyDescent="0.25">
      <c r="B31" s="6">
        <f t="shared" si="1"/>
        <v>23</v>
      </c>
      <c r="C31" s="16"/>
      <c r="D31" s="23" t="s">
        <v>80</v>
      </c>
      <c r="E31" s="23"/>
      <c r="F31" s="23"/>
      <c r="G31" s="23"/>
      <c r="H31" s="23"/>
      <c r="I31" s="23"/>
      <c r="J31" s="4">
        <v>85</v>
      </c>
      <c r="K31" s="4">
        <v>85</v>
      </c>
      <c r="L31" s="4"/>
      <c r="M31" s="4">
        <v>0</v>
      </c>
      <c r="N31" s="4">
        <v>0</v>
      </c>
      <c r="O31" s="4">
        <v>0</v>
      </c>
      <c r="P31" s="4">
        <v>0</v>
      </c>
      <c r="Q31" s="10">
        <f t="shared" si="0"/>
        <v>24.285714285714285</v>
      </c>
    </row>
    <row r="32" spans="2:17" x14ac:dyDescent="0.25">
      <c r="B32" s="6">
        <f t="shared" si="1"/>
        <v>24</v>
      </c>
      <c r="C32" s="16"/>
      <c r="D32" s="23" t="s">
        <v>81</v>
      </c>
      <c r="E32" s="23"/>
      <c r="F32" s="23"/>
      <c r="G32" s="23"/>
      <c r="H32" s="23"/>
      <c r="I32" s="23"/>
      <c r="J32" s="4">
        <v>80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22.857142857142858</v>
      </c>
    </row>
    <row r="33" spans="2:17" x14ac:dyDescent="0.25">
      <c r="B33" s="6">
        <f t="shared" si="1"/>
        <v>25</v>
      </c>
      <c r="C33" s="16"/>
      <c r="D33" s="23" t="s">
        <v>82</v>
      </c>
      <c r="E33" s="23"/>
      <c r="F33" s="23"/>
      <c r="G33" s="23"/>
      <c r="H33" s="23"/>
      <c r="I33" s="23"/>
      <c r="J33" s="4">
        <v>75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22.142857142857142</v>
      </c>
    </row>
    <row r="34" spans="2:17" x14ac:dyDescent="0.25">
      <c r="B34" s="6">
        <f t="shared" si="1"/>
        <v>26</v>
      </c>
      <c r="C34" s="16"/>
      <c r="D34" s="23" t="s">
        <v>83</v>
      </c>
      <c r="E34" s="23"/>
      <c r="F34" s="23"/>
      <c r="G34" s="23"/>
      <c r="H34" s="23"/>
      <c r="I34" s="23"/>
      <c r="J34" s="4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25">
      <c r="B35" s="6">
        <f t="shared" si="1"/>
        <v>27</v>
      </c>
      <c r="C35" s="16"/>
      <c r="D35" s="23" t="s">
        <v>84</v>
      </c>
      <c r="E35" s="23"/>
      <c r="F35" s="23"/>
      <c r="G35" s="23"/>
      <c r="H35" s="23"/>
      <c r="I35" s="23"/>
      <c r="J35" s="4">
        <v>90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25.714285714285715</v>
      </c>
    </row>
    <row r="36" spans="2:17" x14ac:dyDescent="0.25">
      <c r="B36" s="6">
        <f t="shared" si="1"/>
        <v>28</v>
      </c>
      <c r="C36" s="16"/>
      <c r="D36" s="23" t="s">
        <v>85</v>
      </c>
      <c r="E36" s="23"/>
      <c r="F36" s="23"/>
      <c r="G36" s="23"/>
      <c r="H36" s="23"/>
      <c r="I36" s="23"/>
      <c r="J36" s="4">
        <v>95</v>
      </c>
      <c r="K36" s="4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26.428571428571427</v>
      </c>
    </row>
    <row r="37" spans="2:17" x14ac:dyDescent="0.25">
      <c r="B37" s="6"/>
      <c r="C37" s="1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30"/>
      <c r="E38" s="31"/>
      <c r="F38" s="31"/>
      <c r="G38" s="31"/>
      <c r="H38" s="31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0"/>
      <c r="E39" s="31"/>
      <c r="F39" s="31"/>
      <c r="G39" s="31"/>
      <c r="H39" s="31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0"/>
      <c r="E40" s="31"/>
      <c r="F40" s="31"/>
      <c r="G40" s="31"/>
      <c r="H40" s="31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3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3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3"/>
      <c r="E43" s="34"/>
      <c r="F43" s="34"/>
      <c r="G43" s="34"/>
      <c r="H43" s="34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3"/>
      <c r="E44" s="34"/>
      <c r="F44" s="34"/>
      <c r="G44" s="34"/>
      <c r="H44" s="34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33"/>
      <c r="E45" s="34"/>
      <c r="F45" s="34"/>
      <c r="G45" s="34"/>
      <c r="H45" s="34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33"/>
      <c r="E46" s="34"/>
      <c r="F46" s="34"/>
      <c r="G46" s="34"/>
      <c r="H46" s="34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29" t="s">
        <v>19</v>
      </c>
      <c r="I54" s="29"/>
      <c r="J54" s="11">
        <f>COUNTIF(J9:J53,"&gt;=70")</f>
        <v>25</v>
      </c>
      <c r="K54" s="11">
        <f t="shared" ref="K54:P54" si="2">COUNTIF(K9:K53,"&gt;=70")</f>
        <v>25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4" t="s">
        <v>20</v>
      </c>
      <c r="I55" s="24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27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18"/>
      <c r="D56" s="18"/>
      <c r="E56" s="18"/>
      <c r="H56" s="24" t="s">
        <v>21</v>
      </c>
      <c r="I56" s="24"/>
      <c r="J56" s="12">
        <f>COUNT(J9:J53)</f>
        <v>28</v>
      </c>
      <c r="K56" s="12">
        <f t="shared" ref="K56:Q56" si="5">COUNT(K9:K53)</f>
        <v>28</v>
      </c>
      <c r="L56" s="12">
        <f t="shared" si="5"/>
        <v>27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18"/>
      <c r="D57" s="18"/>
      <c r="E57" s="1"/>
      <c r="H57" s="19" t="s">
        <v>16</v>
      </c>
      <c r="I57" s="19"/>
      <c r="J57" s="13">
        <f>J54/J56</f>
        <v>0.8928571428571429</v>
      </c>
      <c r="K57" s="14">
        <f t="shared" ref="K57:Q57" si="6">K54/K56</f>
        <v>0.8928571428571429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19" t="s">
        <v>17</v>
      </c>
      <c r="I58" s="19"/>
      <c r="J58" s="13">
        <f>J55/J56</f>
        <v>0.10714285714285714</v>
      </c>
      <c r="K58" s="13">
        <f t="shared" ref="K58:Q58" si="7">K55/K56</f>
        <v>0.10714285714285714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0"/>
      <c r="K61" s="20"/>
      <c r="L61" s="20"/>
      <c r="M61" s="20"/>
      <c r="N61" s="20"/>
      <c r="O61" s="20"/>
      <c r="P61" s="20"/>
    </row>
    <row r="62" spans="2:17" x14ac:dyDescent="0.25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D8:I8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30" zoomScaleNormal="130" workbookViewId="0">
      <selection activeCell="U20" sqref="U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40" t="s">
        <v>57</v>
      </c>
      <c r="K4" s="40"/>
      <c r="M4" t="s">
        <v>2</v>
      </c>
      <c r="N4" s="41">
        <v>45359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0" t="s">
        <v>58</v>
      </c>
      <c r="E6" s="40"/>
      <c r="F6" s="40"/>
      <c r="G6" s="40"/>
      <c r="I6" s="18" t="s">
        <v>22</v>
      </c>
      <c r="J6" s="18"/>
      <c r="K6" s="42" t="s">
        <v>24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41</v>
      </c>
      <c r="D9" s="30" t="s">
        <v>26</v>
      </c>
      <c r="E9" s="31"/>
      <c r="F9" s="31"/>
      <c r="G9" s="31"/>
      <c r="H9" s="31"/>
      <c r="I9" s="32"/>
      <c r="J9" s="4">
        <f>'[1]602B'!E4</f>
        <v>100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t="s">
        <v>42</v>
      </c>
      <c r="D10" s="30" t="s">
        <v>27</v>
      </c>
      <c r="E10" s="31"/>
      <c r="F10" s="31"/>
      <c r="G10" s="31"/>
      <c r="H10" s="31"/>
      <c r="I10" s="32"/>
      <c r="J10" s="4">
        <f>'[1]602B'!E5</f>
        <v>80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22.142857142857142</v>
      </c>
    </row>
    <row r="11" spans="2:18" x14ac:dyDescent="0.25">
      <c r="B11" s="6">
        <f t="shared" ref="B11:B24" si="1">B10+1</f>
        <v>3</v>
      </c>
      <c r="C11" t="s">
        <v>43</v>
      </c>
      <c r="D11" s="30" t="s">
        <v>28</v>
      </c>
      <c r="E11" s="31"/>
      <c r="F11" s="31"/>
      <c r="G11" s="31"/>
      <c r="H11" s="31"/>
      <c r="I11" s="32"/>
      <c r="J11" s="4">
        <f>'[1]602B'!E6</f>
        <v>70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20.714285714285715</v>
      </c>
    </row>
    <row r="12" spans="2:18" x14ac:dyDescent="0.25">
      <c r="B12" s="6">
        <f t="shared" si="1"/>
        <v>4</v>
      </c>
      <c r="C12" t="s">
        <v>44</v>
      </c>
      <c r="D12" s="43" t="s">
        <v>29</v>
      </c>
      <c r="E12" s="44"/>
      <c r="F12" s="44"/>
      <c r="G12" s="44"/>
      <c r="H12" s="44"/>
      <c r="I12" s="45"/>
      <c r="J12" s="4">
        <f>'[1]602B'!E7</f>
        <v>90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25">
      <c r="B13" s="6">
        <f t="shared" si="1"/>
        <v>5</v>
      </c>
      <c r="C13" t="s">
        <v>45</v>
      </c>
      <c r="D13" s="43" t="s">
        <v>30</v>
      </c>
      <c r="E13" s="44"/>
      <c r="F13" s="44"/>
      <c r="G13" s="44"/>
      <c r="H13" s="44"/>
      <c r="I13" s="45"/>
      <c r="J13" s="4">
        <f>'[1]602B'!E8</f>
        <v>90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25">
      <c r="B14" s="6">
        <f t="shared" si="1"/>
        <v>6</v>
      </c>
      <c r="C14" t="s">
        <v>46</v>
      </c>
      <c r="D14" s="43" t="s">
        <v>31</v>
      </c>
      <c r="E14" s="44"/>
      <c r="F14" s="44"/>
      <c r="G14" s="44"/>
      <c r="H14" s="44"/>
      <c r="I14" s="45"/>
      <c r="J14" s="4">
        <f>'[1]602B'!E9</f>
        <v>95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t="s">
        <v>47</v>
      </c>
      <c r="D15" s="43" t="s">
        <v>32</v>
      </c>
      <c r="E15" s="44"/>
      <c r="F15" s="44"/>
      <c r="G15" s="44"/>
      <c r="H15" s="44"/>
      <c r="I15" s="45"/>
      <c r="J15" s="4">
        <f>'[1]602B'!E10</f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t="s">
        <v>48</v>
      </c>
      <c r="D16" s="43" t="s">
        <v>33</v>
      </c>
      <c r="E16" s="44"/>
      <c r="F16" s="44"/>
      <c r="G16" s="44"/>
      <c r="H16" s="44"/>
      <c r="I16" s="45"/>
      <c r="J16" s="4">
        <f>'[1]602B'!E11</f>
        <v>95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</v>
      </c>
    </row>
    <row r="17" spans="2:17" x14ac:dyDescent="0.25">
      <c r="B17" s="6">
        <f t="shared" si="1"/>
        <v>9</v>
      </c>
      <c r="C17" t="s">
        <v>49</v>
      </c>
      <c r="D17" s="43" t="s">
        <v>87</v>
      </c>
      <c r="E17" s="44"/>
      <c r="F17" s="44"/>
      <c r="G17" s="44"/>
      <c r="H17" s="44"/>
      <c r="I17" s="45"/>
      <c r="J17" s="4">
        <f>'[1]602B'!E12</f>
        <v>90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f t="shared" si="1"/>
        <v>10</v>
      </c>
      <c r="C18" t="s">
        <v>50</v>
      </c>
      <c r="D18" s="43" t="s">
        <v>34</v>
      </c>
      <c r="E18" s="44"/>
      <c r="F18" s="44"/>
      <c r="G18" s="44"/>
      <c r="H18" s="44"/>
      <c r="I18" s="45"/>
      <c r="J18" s="4">
        <f>'[1]602B'!E13</f>
        <v>70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20.714285714285715</v>
      </c>
    </row>
    <row r="19" spans="2:17" x14ac:dyDescent="0.25">
      <c r="B19" s="6">
        <f t="shared" si="1"/>
        <v>11</v>
      </c>
      <c r="C19" t="s">
        <v>51</v>
      </c>
      <c r="D19" s="43" t="s">
        <v>35</v>
      </c>
      <c r="E19" s="44"/>
      <c r="F19" s="44"/>
      <c r="G19" s="44"/>
      <c r="H19" s="44"/>
      <c r="I19" s="45"/>
      <c r="J19" s="4">
        <f>'[1]602B'!E14</f>
        <v>90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23.571428571428573</v>
      </c>
    </row>
    <row r="20" spans="2:17" x14ac:dyDescent="0.25">
      <c r="B20" s="6">
        <f t="shared" si="1"/>
        <v>12</v>
      </c>
      <c r="C20" t="s">
        <v>52</v>
      </c>
      <c r="D20" s="43" t="s">
        <v>36</v>
      </c>
      <c r="E20" s="44"/>
      <c r="F20" s="44"/>
      <c r="G20" s="44"/>
      <c r="H20" s="44"/>
      <c r="I20" s="45"/>
      <c r="J20" s="4">
        <f>'[1]602B'!E15</f>
        <v>100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25">
      <c r="B21" s="6">
        <f t="shared" si="1"/>
        <v>13</v>
      </c>
      <c r="C21" s="6" t="s">
        <v>53</v>
      </c>
      <c r="D21" s="43" t="s">
        <v>37</v>
      </c>
      <c r="E21" s="44"/>
      <c r="F21" s="44"/>
      <c r="G21" s="44"/>
      <c r="H21" s="44"/>
      <c r="I21" s="45"/>
      <c r="J21" s="4">
        <f>'[1]602B'!E16</f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6" t="s">
        <v>54</v>
      </c>
      <c r="D22" s="43" t="s">
        <v>38</v>
      </c>
      <c r="E22" s="44"/>
      <c r="F22" s="44"/>
      <c r="G22" s="44"/>
      <c r="H22" s="44"/>
      <c r="I22" s="45"/>
      <c r="J22" s="4">
        <f>'[1]602B'!E17</f>
        <v>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ht="15" customHeight="1" x14ac:dyDescent="0.25">
      <c r="B23" s="6">
        <f t="shared" si="1"/>
        <v>15</v>
      </c>
      <c r="C23" s="6" t="s">
        <v>55</v>
      </c>
      <c r="D23" s="46" t="s">
        <v>39</v>
      </c>
      <c r="E23" s="47"/>
      <c r="F23" s="47"/>
      <c r="G23" s="47"/>
      <c r="H23" s="47"/>
      <c r="I23" s="48"/>
      <c r="J23" s="4">
        <f>'[1]602B'!E18</f>
        <v>90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ht="15" customHeight="1" x14ac:dyDescent="0.25">
      <c r="B24" s="6">
        <f t="shared" si="1"/>
        <v>16</v>
      </c>
      <c r="C24" s="6" t="s">
        <v>56</v>
      </c>
      <c r="D24" s="46" t="s">
        <v>40</v>
      </c>
      <c r="E24" s="47"/>
      <c r="F24" s="47"/>
      <c r="G24" s="47"/>
      <c r="H24" s="47"/>
      <c r="I24" s="48"/>
      <c r="J24" s="4">
        <f>'[1]602B'!E19</f>
        <v>95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</v>
      </c>
    </row>
    <row r="25" spans="2:17" x14ac:dyDescent="0.25">
      <c r="B25" s="6"/>
      <c r="C25" s="6"/>
      <c r="D25" s="43"/>
      <c r="E25" s="44"/>
      <c r="F25" s="44"/>
      <c r="G25" s="44"/>
      <c r="H25" s="44"/>
      <c r="I25" s="45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6"/>
      <c r="D26" s="43"/>
      <c r="E26" s="44"/>
      <c r="F26" s="44"/>
      <c r="G26" s="44"/>
      <c r="H26" s="44"/>
      <c r="I26" s="4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43"/>
      <c r="E27" s="44"/>
      <c r="F27" s="44"/>
      <c r="G27" s="44"/>
      <c r="H27" s="44"/>
      <c r="I27" s="4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6"/>
      <c r="D28" s="43"/>
      <c r="E28" s="44"/>
      <c r="F28" s="44"/>
      <c r="G28" s="44"/>
      <c r="H28" s="44"/>
      <c r="I28" s="4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6"/>
      <c r="D29" s="43"/>
      <c r="E29" s="44"/>
      <c r="F29" s="44"/>
      <c r="G29" s="44"/>
      <c r="H29" s="44"/>
      <c r="I29" s="4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43"/>
      <c r="E30" s="44"/>
      <c r="F30" s="44"/>
      <c r="G30" s="44"/>
      <c r="H30" s="44"/>
      <c r="I30" s="4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43"/>
      <c r="E31" s="44"/>
      <c r="F31" s="44"/>
      <c r="G31" s="44"/>
      <c r="H31" s="44"/>
      <c r="I31" s="4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43"/>
      <c r="E32" s="44"/>
      <c r="F32" s="44"/>
      <c r="G32" s="44"/>
      <c r="H32" s="44"/>
      <c r="I32" s="4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43"/>
      <c r="E33" s="44"/>
      <c r="F33" s="44"/>
      <c r="G33" s="44"/>
      <c r="H33" s="44"/>
      <c r="I33" s="4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43"/>
      <c r="E34" s="44"/>
      <c r="F34" s="44"/>
      <c r="G34" s="44"/>
      <c r="H34" s="44"/>
      <c r="I34" s="4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30"/>
      <c r="E35" s="31"/>
      <c r="F35" s="31"/>
      <c r="G35" s="31"/>
      <c r="H35" s="31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30"/>
      <c r="E36" s="31"/>
      <c r="F36" s="31"/>
      <c r="G36" s="31"/>
      <c r="H36" s="31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30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30"/>
      <c r="E38" s="31"/>
      <c r="F38" s="31"/>
      <c r="G38" s="31"/>
      <c r="H38" s="31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0"/>
      <c r="E39" s="31"/>
      <c r="F39" s="31"/>
      <c r="G39" s="31"/>
      <c r="H39" s="31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0"/>
      <c r="E40" s="31"/>
      <c r="F40" s="31"/>
      <c r="G40" s="31"/>
      <c r="H40" s="31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29" t="s">
        <v>19</v>
      </c>
      <c r="I54" s="29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4" t="s">
        <v>20</v>
      </c>
      <c r="I55" s="24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8"/>
      <c r="D56" s="18"/>
      <c r="E56" s="18"/>
      <c r="H56" s="24" t="s">
        <v>21</v>
      </c>
      <c r="I56" s="24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8"/>
      <c r="D57" s="18"/>
      <c r="E57" s="1"/>
      <c r="H57" s="19" t="s">
        <v>16</v>
      </c>
      <c r="I57" s="19"/>
      <c r="J57" s="13">
        <f>J54/J56</f>
        <v>0.9375</v>
      </c>
      <c r="K57" s="14">
        <f t="shared" ref="K57:Q57" si="6">K54/K56</f>
        <v>0.9375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19" t="s">
        <v>17</v>
      </c>
      <c r="I58" s="19"/>
      <c r="J58" s="13">
        <f>J55/J56</f>
        <v>6.25E-2</v>
      </c>
      <c r="K58" s="13">
        <f t="shared" ref="K58:Q58" si="7">K55/K56</f>
        <v>6.25E-2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0"/>
      <c r="K61" s="20"/>
      <c r="L61" s="20"/>
      <c r="M61" s="20"/>
      <c r="N61" s="20"/>
      <c r="O61" s="20"/>
      <c r="P61" s="20"/>
    </row>
    <row r="62" spans="2:17" x14ac:dyDescent="0.25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602-A</vt:lpstr>
      <vt:lpstr>602-B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Francisco Pava Chipol</cp:lastModifiedBy>
  <cp:lastPrinted>2023-03-21T15:13:53Z</cp:lastPrinted>
  <dcterms:created xsi:type="dcterms:W3CDTF">2023-03-14T19:16:59Z</dcterms:created>
  <dcterms:modified xsi:type="dcterms:W3CDTF">2024-04-22T05:14:19Z</dcterms:modified>
</cp:coreProperties>
</file>