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-JUN 2024\SEMESTRE FEBRERO-JULIO 2024\REPORTES FEB-JUN 2024\reporte 1\"/>
    </mc:Choice>
  </mc:AlternateContent>
  <xr:revisionPtr revIDLastSave="0" documentId="13_ncr:1_{071A905D-DEF2-4F0D-B1EF-AA785B41536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3" l="1"/>
  <c r="D16" i="24"/>
  <c r="C16" i="24"/>
  <c r="A16" i="24"/>
  <c r="I15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D16" i="23"/>
  <c r="C16" i="23"/>
  <c r="D15" i="23"/>
  <c r="C15" i="23"/>
  <c r="A15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<sst xmlns="http://schemas.openxmlformats.org/spreadsheetml/2006/main" count="194" uniqueCount="45">
  <si>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</si>
  <si>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</si>
  <si>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</si>
  <si>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</si>
  <si>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</si>
  <si>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</si>
  <si>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</si>
  <si>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</si>
  <si>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</si>
  <si>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</si>
  <si>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</si>
  <si>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</si>
  <si>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</si>
  <si>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</si>
  <si>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</si>
  <si>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</si>
  <si>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</si>
  <si>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</si>
  <si>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</si>
  <si>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</si>
  <si>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</si>
  <si>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</si>
  <si>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</si>
  <si>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</si>
  <si>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</si>
  <si>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</si>
  <si>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</si>
  <si>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</si>
  <si>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</si>
  <si>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</si>
  <si>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</si>
  <si>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</si>
  <si>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</si>
  <si>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</si>
  <si>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</si>
  <si>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</si>
  <si>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</si>
  <si>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</si>
  <si>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</si>
  <si>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FEBRERO-JUNIO 2024</t>
  </si>
  <si>
    <t>DINAMICA SOCIAL</t>
  </si>
  <si>
    <t>TALLER DE ETICA</t>
  </si>
  <si>
    <t>207-A</t>
  </si>
  <si>
    <t>207-B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</si>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</sst>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85" zoomScaleNormal="85" zoomScaleSheetLayoutView="100" workbookViewId="0">
      <selection activeCell="L27" sqref="L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40</v>
      </c>
      <c r="B14" s="9" t="s">
        <v>21</v>
      </c>
      <c r="C14" s="21" t="s">
        <v>42</v>
      </c>
      <c r="D14" s="9" t="s">
        <v>33</v>
      </c>
      <c r="E14" s="9">
        <v>32</v>
      </c>
      <c r="F14" s="9">
        <v>31</v>
      </c>
      <c r="G14" s="9"/>
      <c r="H14" s="10"/>
      <c r="I14" s="9">
        <v>1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41</v>
      </c>
      <c r="B15" s="9" t="s">
        <v>21</v>
      </c>
      <c r="C15" s="21" t="s">
        <v>43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/>
      <c r="M15" s="9">
        <v>91</v>
      </c>
      <c r="N15" s="15">
        <v>0.09</v>
      </c>
    </row>
    <row r="16" spans="1:14" s="11" customFormat="1" x14ac:dyDescent="0.25">
      <c r="A16" s="8" t="s">
        <v>41</v>
      </c>
      <c r="B16" s="9" t="s">
        <v>21</v>
      </c>
      <c r="C16" s="21" t="s">
        <v>44</v>
      </c>
      <c r="D16" s="9" t="s">
        <v>33</v>
      </c>
      <c r="E16" s="9">
        <v>20</v>
      </c>
      <c r="F16" s="9">
        <v>17</v>
      </c>
      <c r="G16" s="9"/>
      <c r="H16" s="10"/>
      <c r="I16" s="9">
        <v>3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68</v>
      </c>
      <c r="G28" s="17">
        <f>SUM(G14:G27)</f>
        <v>0</v>
      </c>
      <c r="H28" s="18">
        <f>SUM(F28:G28)/E28</f>
        <v>0.91891891891891897</v>
      </c>
      <c r="I28" s="17">
        <f t="shared" ref="I28" si="0">(E28-SUM(F28:G28))-K28</f>
        <v>6</v>
      </c>
      <c r="J28" s="18">
        <f t="shared" ref="J28" si="1">I28/E28</f>
        <v>8.1081081081081086E-2</v>
      </c>
      <c r="K28" s="17">
        <f>SUM(K14:K27)</f>
        <v>0</v>
      </c>
      <c r="L28" s="18">
        <f t="shared" ref="L28" si="2">K28/E28</f>
        <v>0</v>
      </c>
      <c r="M28" s="17">
        <f>AVERAGE(M14:M27)</f>
        <v>87</v>
      </c>
      <c r="N28" s="19">
        <f>AVERAGE(N14:N27)</f>
        <v>0.13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L27" sqref="L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40</v>
      </c>
      <c r="B14" s="9" t="s">
        <v>35</v>
      </c>
      <c r="C14" s="21" t="s">
        <v>42</v>
      </c>
      <c r="D14" s="9" t="s">
        <v>33</v>
      </c>
      <c r="E14" s="9">
        <v>27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41</v>
      </c>
      <c r="B15" s="9" t="s">
        <v>35</v>
      </c>
      <c r="C15" s="21" t="s">
        <v>43</v>
      </c>
      <c r="D15" s="9" t="s">
        <v>33</v>
      </c>
      <c r="E15" s="9">
        <v>22</v>
      </c>
      <c r="F15" s="9"/>
      <c r="G15" s="9"/>
      <c r="H15" s="10"/>
      <c r="I15" s="9">
        <f t="shared" ref="I15" si="0">(E15-SUM(F15:G15))-K15</f>
        <v>22</v>
      </c>
      <c r="J15" s="10"/>
      <c r="K15" s="9"/>
      <c r="L15" s="10"/>
      <c r="M15" s="9"/>
      <c r="N15" s="15"/>
    </row>
    <row r="16" spans="1:14" s="11" customFormat="1" x14ac:dyDescent="0.25">
      <c r="A16" s="8" t="s">
        <v>41</v>
      </c>
      <c r="B16" s="9" t="s">
        <v>35</v>
      </c>
      <c r="C16" s="21" t="s">
        <v>44</v>
      </c>
      <c r="D16" s="9" t="s">
        <v>33</v>
      </c>
      <c r="E16" s="9">
        <v>21</v>
      </c>
      <c r="F16" s="9"/>
      <c r="G16" s="9"/>
      <c r="H16" s="10"/>
      <c r="I16" s="9">
        <v>16</v>
      </c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1">(E28-SUM(F28:G28))-K28</f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ref="L28" si="3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DINAMICA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TALLER DE ETICA</v>
      </c>
      <c r="B15" s="9" t="s">
        <v>36</v>
      </c>
      <c r="C15" s="9" t="str">
        <f>'1'!C15</f>
        <v>207-B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ETICA</v>
      </c>
      <c r="B16" s="9" t="s">
        <v>36</v>
      </c>
      <c r="C16" s="9" t="str">
        <f>'1'!C16</f>
        <v>207-C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/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DINAMICA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TALLER DE ETICA</v>
      </c>
      <c r="B15" s="9" t="s">
        <v>38</v>
      </c>
      <c r="C15" s="9" t="str">
        <f>'1'!C15</f>
        <v>207-B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ETICA</v>
      </c>
      <c r="B16" s="9"/>
      <c r="C16" s="9" t="str">
        <f>'1'!C16</f>
        <v>207-C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DINAMICA SOCIAL</v>
      </c>
      <c r="B14" s="9"/>
      <c r="C14" s="9" t="str">
        <f>'1'!C14</f>
        <v>207-A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TALLER DE ETICA</v>
      </c>
      <c r="B15" s="9"/>
      <c r="C15" s="9" t="str">
        <f>'1'!C15</f>
        <v>207-B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TALLER DE ETICA</v>
      </c>
      <c r="B16" s="9"/>
      <c r="C16" s="9" t="str">
        <f>'1'!C16</f>
        <v>207-C</v>
      </c>
      <c r="D16" s="9" t="str">
        <f>'1'!D16</f>
        <v>IGEM</v>
      </c>
      <c r="E16" s="9">
        <f>'1'!E16</f>
        <v>20</v>
      </c>
      <c r="F16" s="9">
        <v>2</v>
      </c>
      <c r="G16" s="9">
        <v>0</v>
      </c>
      <c r="H16" s="10">
        <f t="shared" si="0"/>
        <v>0.1</v>
      </c>
      <c r="I16" s="9">
        <f t="shared" si="1"/>
        <v>18</v>
      </c>
      <c r="J16" s="10">
        <f t="shared" si="2"/>
        <v>0.9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>
        <f>SUM(F28:G28)/E28</f>
        <v>0.67441860465116277</v>
      </c>
      <c r="I28" s="17">
        <f t="shared" si="1"/>
        <v>28</v>
      </c>
      <c r="J28" s="18">
        <f t="shared" si="2"/>
        <v>0.32558139534883723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2024-06-24T18:34:44Z</dcterms:modified>
  <cp:category/>
  <cp:contentStatus/>
</cp:coreProperties>
</file>