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MRF\"/>
    </mc:Choice>
  </mc:AlternateContent>
  <xr:revisionPtr revIDLastSave="0" documentId="13_ncr:1_{D97AE9A8-D780-4721-9853-C554FFDE99B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I17" i="23"/>
  <c r="L16" i="23"/>
  <c r="I16" i="23"/>
  <c r="L15" i="23"/>
  <c r="I15" i="23"/>
  <c r="L14" i="23"/>
  <c r="I14" i="23"/>
  <c r="L16" i="22"/>
  <c r="I16" i="22"/>
  <c r="J16" i="22" s="1"/>
  <c r="L15" i="22"/>
  <c r="I15" i="22"/>
  <c r="J15" i="22" s="1"/>
  <c r="L14" i="22"/>
  <c r="I14" i="22"/>
  <c r="J14" i="22" s="1"/>
  <c r="L16" i="10"/>
  <c r="I16" i="10"/>
  <c r="L15" i="10"/>
  <c r="I15" i="10"/>
  <c r="L14" i="10"/>
  <c r="I14" i="10"/>
  <c r="D17" i="24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B10" i="23"/>
  <c r="B37" i="23" s="1"/>
  <c r="L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6" i="25"/>
  <c r="L17" i="25"/>
  <c r="E28" i="25"/>
  <c r="L15" i="24"/>
  <c r="L16" i="24"/>
  <c r="L17" i="24"/>
  <c r="E29" i="24"/>
  <c r="E28" i="23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<sst xmlns="http://schemas.openxmlformats.org/spreadsheetml/2006/main" count="216" uniqueCount="53">
  <si>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</si>
  <si>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</si>
  <si>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</si>
  <si>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</si>
  <si>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</si>
  <si>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</si>
  <si>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</si>
  <si>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</si>
  <si>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</si>
  <si>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</si>
  <si>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</si>
  <si>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</si>
  <si>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</si>
  <si>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</si>
  <si>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</si>
  <si>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</si>
  <si>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</si>
  <si>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</si>
  <si>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</si>
  <si>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</si>
  <si>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</si>
  <si>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</si>
  <si>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</si>
  <si>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</si>
  <si>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</si>
  <si>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</si>
  <si>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</si>
  <si>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</si>
  <si>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</si>
  <si>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</si>
  <si>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</si>
  <si>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</si>
  <si>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</si>
  <si>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</si>
  <si>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</si>
  <si>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</si>
  <si>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</si>
  <si>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</si>
  <si>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</si>
  <si>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</si>
  <si>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</si>
  <si>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</si>
  <si>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</si>
  <si>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IIND</t>
  </si>
  <si>
    <t>ING. MIGUEL REYES FISCAL</t>
  </si>
  <si>
    <t>407B</t>
  </si>
  <si>
    <t>IGEM</t>
  </si>
  <si>
    <t>FISICA</t>
  </si>
  <si>
    <t>401B</t>
  </si>
  <si>
    <t>ESTADISTICA PARA LA ADMINISTRACION</t>
  </si>
  <si>
    <t>205B</t>
  </si>
  <si>
    <t>ESTADISTICA INFERENCIAL I</t>
  </si>
  <si>
    <t>DEPTO.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</si>
</sst>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4" width="11.44140625" style="1"/>
    <col min="15" max="15" width="1.33203125" style="1" customWidth="1"/>
    <col min="16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32" t="s">
        <v>42</v>
      </c>
      <c r="M8" s="32"/>
      <c r="N8" s="32"/>
      <c r="O8" s="32"/>
    </row>
    <row r="10" spans="1:15" x14ac:dyDescent="0.25">
      <c r="A10" s="4" t="s">
        <v>8</v>
      </c>
      <c r="B10" s="25" t="s">
        <v>44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x14ac:dyDescent="0.25">
      <c r="A14" s="8" t="s">
        <v>51</v>
      </c>
      <c r="B14" s="9" t="s">
        <v>21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87</v>
      </c>
      <c r="N14" s="15">
        <v>0.44</v>
      </c>
    </row>
    <row r="15" spans="1:15" s="11" customFormat="1" x14ac:dyDescent="0.25">
      <c r="A15" s="8" t="s">
        <v>47</v>
      </c>
      <c r="B15" s="9" t="s">
        <v>21</v>
      </c>
      <c r="C15" s="9" t="s">
        <v>48</v>
      </c>
      <c r="D15" s="9" t="s">
        <v>43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0.94</v>
      </c>
    </row>
    <row r="16" spans="1:15" s="11" customFormat="1" x14ac:dyDescent="0.25">
      <c r="A16" s="8" t="s">
        <v>49</v>
      </c>
      <c r="B16" s="9" t="s">
        <v>21</v>
      </c>
      <c r="C16" s="9" t="s">
        <v>50</v>
      </c>
      <c r="D16" s="9" t="s">
        <v>40</v>
      </c>
      <c r="E16" s="9">
        <v>24</v>
      </c>
      <c r="F16" s="9">
        <v>3</v>
      </c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74</v>
      </c>
      <c r="N16" s="15">
        <v>0.79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51</v>
      </c>
      <c r="G28" s="17"/>
      <c r="H28" s="18"/>
      <c r="I28" s="17">
        <f t="shared" ref="I28" si="2">(E28-SUM(F28:G28))-K28</f>
        <v>22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80.333333333333329</v>
      </c>
      <c r="N28" s="19">
        <f>AVERAGE(N14:N27)</f>
        <v>0.72333333333333327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8" t="s">
        <v>51</v>
      </c>
      <c r="B14" s="9" t="s">
        <v>35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6" si="2">K14/E14</f>
        <v>0</v>
      </c>
      <c r="M14" s="9">
        <v>87</v>
      </c>
      <c r="N14" s="15">
        <v>0.63</v>
      </c>
    </row>
    <row r="15" spans="1:14" s="11" customFormat="1" x14ac:dyDescent="0.25">
      <c r="A15" s="8" t="s">
        <v>47</v>
      </c>
      <c r="B15" s="9" t="s">
        <v>35</v>
      </c>
      <c r="C15" s="9" t="s">
        <v>48</v>
      </c>
      <c r="D15" s="9" t="s">
        <v>43</v>
      </c>
      <c r="E15" s="9">
        <v>17</v>
      </c>
      <c r="F15" s="9">
        <v>17</v>
      </c>
      <c r="G15" s="9"/>
      <c r="H15" s="10"/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</v>
      </c>
      <c r="N15" s="15">
        <v>0.41</v>
      </c>
    </row>
    <row r="16" spans="1:14" s="11" customFormat="1" x14ac:dyDescent="0.25">
      <c r="A16" s="8" t="s">
        <v>49</v>
      </c>
      <c r="B16" s="9" t="s">
        <v>35</v>
      </c>
      <c r="C16" s="9" t="s">
        <v>50</v>
      </c>
      <c r="D16" s="9" t="s">
        <v>40</v>
      </c>
      <c r="E16" s="9">
        <v>24</v>
      </c>
      <c r="F16" s="9">
        <v>24</v>
      </c>
      <c r="G16" s="9"/>
      <c r="H16" s="10"/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73</v>
      </c>
      <c r="G28" s="17">
        <f>SUM(G14:G27)</f>
        <v>0</v>
      </c>
      <c r="H28" s="18"/>
      <c r="I28" s="17"/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>
        <f>AVERAGE(M14:M27)</f>
        <v>84</v>
      </c>
      <c r="N28" s="19">
        <f>AVERAGE(N14:N27)</f>
        <v>0.56999999999999995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8" t="s">
        <v>51</v>
      </c>
      <c r="B14" s="9" t="s">
        <v>38</v>
      </c>
      <c r="C14" s="9" t="s">
        <v>45</v>
      </c>
      <c r="D14" s="9" t="s">
        <v>46</v>
      </c>
      <c r="E14" s="9">
        <v>32</v>
      </c>
      <c r="F14" s="9">
        <v>28</v>
      </c>
      <c r="G14" s="9"/>
      <c r="H14" s="10"/>
      <c r="I14" s="9">
        <f t="shared" ref="I14:I17" si="0">(E14-SUM(F14:G14))-K14</f>
        <v>4</v>
      </c>
      <c r="J14" s="10"/>
      <c r="K14" s="9">
        <v>0</v>
      </c>
      <c r="L14" s="10">
        <f t="shared" ref="L14:L17" si="1">K14/E14</f>
        <v>0</v>
      </c>
      <c r="M14" s="9">
        <v>74</v>
      </c>
      <c r="N14" s="15">
        <v>0.84</v>
      </c>
    </row>
    <row r="15" spans="1:14" s="11" customFormat="1" x14ac:dyDescent="0.25">
      <c r="A15" s="8" t="s">
        <v>47</v>
      </c>
      <c r="B15" s="9" t="s">
        <v>38</v>
      </c>
      <c r="C15" s="9" t="s">
        <v>48</v>
      </c>
      <c r="D15" s="9" t="s">
        <v>43</v>
      </c>
      <c r="E15" s="9">
        <v>17</v>
      </c>
      <c r="F15" s="9">
        <v>13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0.76</v>
      </c>
    </row>
    <row r="16" spans="1:14" s="11" customFormat="1" x14ac:dyDescent="0.25">
      <c r="A16" s="8" t="s">
        <v>49</v>
      </c>
      <c r="B16" s="9" t="s">
        <v>38</v>
      </c>
      <c r="C16" s="9" t="s">
        <v>50</v>
      </c>
      <c r="D16" s="9" t="s">
        <v>40</v>
      </c>
      <c r="E16" s="9">
        <v>24</v>
      </c>
      <c r="F16" s="9">
        <v>21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0.88</v>
      </c>
    </row>
    <row r="17" spans="1:14" s="11" customFormat="1" x14ac:dyDescent="0.25">
      <c r="A17" s="8" t="s">
        <v>49</v>
      </c>
      <c r="B17" s="9" t="s">
        <v>39</v>
      </c>
      <c r="C17" s="9" t="s">
        <v>50</v>
      </c>
      <c r="D17" s="9" t="s">
        <v>40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/>
      <c r="H28" s="18"/>
      <c r="I28" s="17">
        <f t="shared" ref="I14:I28" si="2">(E28-SUM(F28:G28))-K28</f>
        <v>12</v>
      </c>
      <c r="J28" s="18"/>
      <c r="K28" s="17">
        <f>SUM(K14:K27)</f>
        <v>0</v>
      </c>
      <c r="L28" s="18">
        <f t="shared" ref="L14:L28" si="3">K28/E28</f>
        <v>0</v>
      </c>
      <c r="M28" s="17">
        <f>AVERAGE(M14:M27)</f>
        <v>74</v>
      </c>
      <c r="N28" s="19">
        <f>AVERAGE(N14:N27)</f>
        <v>0.82750000000000001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x14ac:dyDescent="0.25">
      <c r="A14" s="9" t="str">
        <f>'1'!A14</f>
        <v>ESTADISTICA INFERENCIAL I</v>
      </c>
      <c r="B14" s="9" t="s">
        <v>39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x14ac:dyDescent="0.25">
      <c r="A15" s="9" t="str">
        <f>'1'!A15</f>
        <v>FISICA</v>
      </c>
      <c r="B15" s="9" t="s">
        <v>39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x14ac:dyDescent="0.25">
      <c r="A16" s="9" t="str">
        <f>'1'!A16</f>
        <v>ESTADISTICA PARA LA ADMINISTRACION</v>
      </c>
      <c r="B16" s="9" t="s">
        <v>39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MIGUEL REYES FISCAL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9" t="str">
        <f>'1'!A14</f>
        <v>ESTADISTICA INFERENCIAL I</v>
      </c>
      <c r="B14" s="9" t="s">
        <v>41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x14ac:dyDescent="0.25">
      <c r="A16" s="9" t="str">
        <f>'1'!A16</f>
        <v>ESTADISTICA PARA LA ADMINISTRACION</v>
      </c>
      <c r="B16" s="9" t="s">
        <v>41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2024-06-03T17:22:15Z</dcterms:modified>
  <cp:category/>
  <cp:contentStatus/>
</cp:coreProperties>
</file>