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8_{26D46D5C-4E2C-49F9-8FFB-01192B11FD64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0" l="1"/>
  <c r="H15" i="10"/>
  <c r="H14" i="10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6" i="10"/>
  <c r="I16" i="10"/>
  <c r="J16" i="10" s="1"/>
  <c r="L15" i="10"/>
  <c r="I15" i="10"/>
  <c r="J15" i="10" s="1"/>
  <c r="L14" i="10"/>
  <c r="I14" i="10"/>
  <c r="J14" i="10" s="1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<sst xmlns="http://schemas.openxmlformats.org/spreadsheetml/2006/main" count="49" uniqueCount="45">
  <si>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</si>
  <si>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</si>
  <si>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</si>
  <si>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</si>
  <si>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</si>
  <si>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</si>
  <si>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</si>
  <si>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</si>
  <si>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</si>
  <si>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</si>
  <si>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</si>
  <si>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</si>
  <si>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</si>
  <si>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</si>
  <si>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</si>
  <si>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</si>
  <si>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</si>
  <si>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</si>
  <si>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</si>
  <si>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</si>
  <si>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</si>
  <si>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</si>
  <si>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</si>
  <si>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</si>
  <si>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</si>
  <si>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</si>
  <si>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</si>
  <si>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</si>
  <si>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</si>
  <si>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</si>
  <si>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</si>
  <si>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</si>
  <si>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</si>
  <si>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LADM</t>
  </si>
  <si>
    <t>IGEM</t>
  </si>
  <si>
    <t>FEBRERO-JUNIO 2024</t>
  </si>
  <si>
    <t>ESTADISTICA INFERENCIAL 1</t>
  </si>
  <si>
    <t>FISICA</t>
  </si>
  <si>
    <t>ESTADISTICA PARA LA ADMINISTRACION</t>
  </si>
  <si>
    <t>407B</t>
  </si>
  <si>
    <t>401B</t>
  </si>
  <si>
    <t>205B</t>
  </si>
  <si>
    <t>IIND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</si>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</sst>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899522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13" zoomScale="85" zoomScaleNormal="85" zoomScaleSheetLayoutView="100" workbookViewId="0">
      <selection activeCell="G16" sqref="G16"/>
    </sheetView>
  </sheetViews>
  <sheetFormatPr baseColWidth="10" defaultColWidth="11.4609375" defaultRowHeight="12.45" x14ac:dyDescent="0.3"/>
  <cols>
    <col min="1" max="1" width="38.53515625" style="1" bestFit="1" customWidth="1"/>
    <col min="2" max="2" width="7.84375" style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7" t="s">
        <v>43</v>
      </c>
      <c r="C8" s="27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27" t="s">
        <v>35</v>
      </c>
      <c r="M8" s="27"/>
      <c r="N8" s="27"/>
    </row>
    <row r="10" spans="1:14" x14ac:dyDescent="0.3">
      <c r="A10" s="4" t="s">
        <v>7</v>
      </c>
      <c r="B10" s="27" t="s">
        <v>32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3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x14ac:dyDescent="0.3">
      <c r="A14" s="8" t="s">
        <v>36</v>
      </c>
      <c r="B14" s="9" t="s">
        <v>44</v>
      </c>
      <c r="C14" s="9" t="s">
        <v>39</v>
      </c>
      <c r="D14" s="9" t="s">
        <v>34</v>
      </c>
      <c r="E14" s="9">
        <v>32</v>
      </c>
      <c r="F14" s="9">
        <v>25</v>
      </c>
      <c r="G14" s="9">
        <v>5</v>
      </c>
      <c r="H14" s="10">
        <f>(F14+G14)/E14</f>
        <v>0.9375</v>
      </c>
      <c r="I14" s="9">
        <f t="shared" ref="I14:I28" si="0">(E14-SUM(F14:G14))-K14</f>
        <v>2</v>
      </c>
      <c r="J14" s="10">
        <f t="shared" ref="J14:J28" si="1">I14/E14</f>
        <v>6.25E-2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3">
      <c r="A15" s="8" t="s">
        <v>37</v>
      </c>
      <c r="B15" s="9" t="s">
        <v>44</v>
      </c>
      <c r="C15" s="9" t="s">
        <v>40</v>
      </c>
      <c r="D15" s="9" t="s">
        <v>42</v>
      </c>
      <c r="E15" s="9">
        <v>17</v>
      </c>
      <c r="F15" s="9">
        <v>13</v>
      </c>
      <c r="G15" s="9">
        <v>2</v>
      </c>
      <c r="H15" s="10">
        <f>(F15+G15)/E15</f>
        <v>0.88235294117647056</v>
      </c>
      <c r="I15" s="9">
        <f t="shared" si="0"/>
        <v>2</v>
      </c>
      <c r="J15" s="10">
        <f t="shared" si="1"/>
        <v>0.11764705882352941</v>
      </c>
      <c r="K15" s="9"/>
      <c r="L15" s="10">
        <f t="shared" si="2"/>
        <v>0</v>
      </c>
      <c r="M15" s="9"/>
      <c r="N15" s="15"/>
    </row>
    <row r="16" spans="1:14" s="11" customFormat="1" x14ac:dyDescent="0.3">
      <c r="A16" s="8" t="s">
        <v>38</v>
      </c>
      <c r="B16" s="9" t="s">
        <v>44</v>
      </c>
      <c r="C16" s="9" t="s">
        <v>41</v>
      </c>
      <c r="D16" s="9" t="s">
        <v>33</v>
      </c>
      <c r="E16" s="9">
        <v>24</v>
      </c>
      <c r="F16" s="9">
        <v>21</v>
      </c>
      <c r="G16" s="9">
        <v>2</v>
      </c>
      <c r="H16" s="10">
        <f>(F16+G16)/E16</f>
        <v>0.95833333333333337</v>
      </c>
      <c r="I16" s="9">
        <f t="shared" si="0"/>
        <v>1</v>
      </c>
      <c r="J16" s="10">
        <f t="shared" si="1"/>
        <v>4.1666666666666664E-2</v>
      </c>
      <c r="K16" s="9"/>
      <c r="L16" s="10">
        <f t="shared" si="2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ref="H14:H27" si="3">F18/E18</f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  <c r="R21" s="11" t="s">
        <v>30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8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73</v>
      </c>
      <c r="F28" s="17">
        <f>SUM(F14:F27)</f>
        <v>59</v>
      </c>
      <c r="G28" s="17">
        <f>SUM(G14:G27)</f>
        <v>9</v>
      </c>
      <c r="H28" s="18">
        <f>SUM(F28:G28)/E28</f>
        <v>0.93150684931506844</v>
      </c>
      <c r="I28" s="17">
        <f t="shared" si="0"/>
        <v>5</v>
      </c>
      <c r="J28" s="18">
        <f t="shared" si="1"/>
        <v>6.8493150684931503E-2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3">
      <c r="A32" s="12"/>
    </row>
    <row r="33" spans="1:10" x14ac:dyDescent="0.3">
      <c r="B33" s="24" t="s">
        <v>26</v>
      </c>
      <c r="C33" s="24"/>
      <c r="D33" s="24"/>
      <c r="G33" s="25" t="s">
        <v>27</v>
      </c>
      <c r="H33" s="25"/>
      <c r="I33" s="25"/>
      <c r="J33" s="25"/>
    </row>
    <row r="34" spans="1:10" ht="62.25" customHeight="1" x14ac:dyDescent="0.3">
      <c r="B34" s="26"/>
      <c r="C34" s="26"/>
      <c r="D34" s="26"/>
      <c r="G34" s="27"/>
      <c r="H34" s="27"/>
      <c r="I34" s="27"/>
      <c r="J34" s="27"/>
    </row>
    <row r="35" spans="1:10" hidden="1" x14ac:dyDescent="0.3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3"/>
    <row r="37" spans="1:10" ht="45" customHeight="1" x14ac:dyDescent="0.3">
      <c r="B37" s="21" t="str">
        <f>B10</f>
        <v>ING. MIGUEL REYES FISCAL</v>
      </c>
      <c r="C37" s="21"/>
      <c r="D37" s="21"/>
      <c r="E37" s="13"/>
      <c r="F37" s="13"/>
      <c r="G37" s="21" t="s">
        <v>31</v>
      </c>
      <c r="H37" s="21"/>
      <c r="I37" s="21"/>
      <c r="J37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cp:lastPrinted>2024-01-15T16:08:21Z</cp:lastPrinted>
  <dcterms:created xsi:type="dcterms:W3CDTF">2021-11-22T14:45:25Z</dcterms:created>
  <dcterms:modified xsi:type="dcterms:W3CDTF">2024-06-07T19:34:21Z</dcterms:modified>
  <cp:category/>
  <cp:contentStatus/>
</cp:coreProperties>
</file>