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FEB-JUL 2024\"/>
    </mc:Choice>
  </mc:AlternateContent>
  <xr:revisionPtr revIDLastSave="0" documentId="13_ncr:1_{F54AE4FA-5B26-45B6-A1CC-365543F52BF3}" xr6:coauthVersionLast="47" xr6:coauthVersionMax="47" xr10:uidLastSave="{00000000-0000-0000-0000-000000000000}"/>
  <bookViews>
    <workbookView xWindow="-98" yWindow="-98" windowWidth="19396" windowHeight="10395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24" i="23"/>
  <c r="L26" i="23"/>
  <c r="L27" i="23"/>
  <c r="H20" i="23"/>
  <c r="H24" i="23"/>
  <c r="H16" i="23" l="1"/>
  <c r="H15" i="23"/>
  <c r="L15" i="23"/>
  <c r="L23" i="31"/>
  <c r="L23" i="30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<sst xmlns="http://schemas.openxmlformats.org/spreadsheetml/2006/main" count="378" uniqueCount="58">
  <si>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</si>
  <si>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</si>
  <si>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</si>
  <si>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</si>
  <si>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</si>
  <si>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</si>
  <si>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</si>
  <si>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</si>
  <si>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</si>
  <si>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</si>
  <si>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</si>
  <si>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</si>
  <si>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</si>
  <si>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</si>
  <si>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</si>
  <si>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</si>
  <si>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</si>
  <si>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</si>
  <si>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</si>
  <si>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</si>
  <si>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</si>
  <si>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</si>
  <si>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</si>
  <si>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</si>
  <si>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</si>
  <si>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</si>
  <si>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</si>
  <si>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</si>
  <si>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</si>
  <si>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</si>
  <si>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</si>
  <si>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</si>
  <si>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</si>
  <si>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</si>
  <si>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</si>
  <si>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</si>
  <si>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</si>
  <si>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</si>
  <si>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</si>
  <si>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FEB -JUN 2024</t>
  </si>
  <si>
    <t>ELECTRONICA DIGITAL</t>
  </si>
  <si>
    <t>ELECTRICIDAD Y MAGNETISMO</t>
  </si>
  <si>
    <t>ANALISIS DE CIRCUITOS ELECTRICOS DE CD</t>
  </si>
  <si>
    <t>402A</t>
  </si>
  <si>
    <t>402B</t>
  </si>
  <si>
    <t>202B</t>
  </si>
  <si>
    <t>FEB-JUN 2024</t>
  </si>
  <si>
    <t>FEB-JUN2024</t>
  </si>
  <si>
    <t>ll</t>
  </si>
  <si>
    <t>lll</t>
  </si>
  <si>
    <t>402 A</t>
  </si>
  <si>
    <t>402 B</t>
  </si>
  <si>
    <t xml:space="preserve">ELECTRICIDAD Y MAGNETISMO </t>
  </si>
  <si>
    <t>202 B</t>
  </si>
  <si>
    <t>IV</t>
  </si>
  <si>
    <t>Ill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</si>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</sst>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M14" sqref="M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39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f t="shared" ref="I14:I23" si="0">(E14-SUM(F14:G14))-K14</f>
        <v>5</v>
      </c>
      <c r="J14" s="10"/>
      <c r="K14" s="9">
        <v>0</v>
      </c>
      <c r="L14" s="10">
        <f t="shared" ref="L14:L23" si="1">K14/E14</f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0.6</v>
      </c>
    </row>
    <row r="16" spans="1:14" s="11" customFormat="1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28</v>
      </c>
      <c r="F16" s="9">
        <v>22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59</v>
      </c>
      <c r="N16" s="15">
        <v>0.79</v>
      </c>
    </row>
    <row r="17" spans="1:14" s="11" customFormat="1" ht="25.5" x14ac:dyDescent="0.35">
      <c r="A17" s="8" t="s">
        <v>42</v>
      </c>
      <c r="B17" s="9" t="s">
        <v>21</v>
      </c>
      <c r="C17" s="9" t="s">
        <v>43</v>
      </c>
      <c r="D17" s="9" t="s">
        <v>33</v>
      </c>
      <c r="E17" s="9">
        <v>35</v>
      </c>
      <c r="F17" s="9">
        <v>26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>
        <v>55</v>
      </c>
      <c r="N17" s="15">
        <v>0.74</v>
      </c>
    </row>
    <row r="18" spans="1:14" s="11" customFormat="1" ht="25.5" x14ac:dyDescent="0.35">
      <c r="A18" s="8" t="s">
        <v>42</v>
      </c>
      <c r="B18" s="9" t="s">
        <v>36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57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91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61.6</v>
      </c>
      <c r="N23" s="19">
        <f>AVERAGE(N14:N22)</f>
        <v>0.74199999999999999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N16" sqref="N16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48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48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x14ac:dyDescent="0.35">
      <c r="A16" s="8" t="s">
        <v>41</v>
      </c>
      <c r="B16" s="9" t="s">
        <v>48</v>
      </c>
      <c r="C16" s="9" t="s">
        <v>45</v>
      </c>
      <c r="D16" s="9" t="s">
        <v>33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80</v>
      </c>
      <c r="N16" s="15">
        <v>0.71</v>
      </c>
    </row>
    <row r="17" spans="1:14" s="11" customFormat="1" ht="25.5" x14ac:dyDescent="0.35">
      <c r="A17" s="8" t="s">
        <v>42</v>
      </c>
      <c r="B17" s="9" t="s">
        <v>48</v>
      </c>
      <c r="C17" s="9" t="s">
        <v>43</v>
      </c>
      <c r="D17" s="9" t="s">
        <v>33</v>
      </c>
      <c r="E17" s="9">
        <v>35</v>
      </c>
      <c r="F17" s="9">
        <v>27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57</v>
      </c>
      <c r="N17" s="15">
        <v>0.77</v>
      </c>
    </row>
    <row r="18" spans="1:14" s="11" customFormat="1" ht="25.5" x14ac:dyDescent="0.35">
      <c r="A18" s="8" t="s">
        <v>42</v>
      </c>
      <c r="B18" s="9" t="s">
        <v>48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53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97</v>
      </c>
      <c r="G23" s="17">
        <f>SUM(G14:G22)</f>
        <v>0</v>
      </c>
      <c r="H23" s="18"/>
      <c r="I23" s="17">
        <f t="shared" si="0"/>
        <v>18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67.8</v>
      </c>
      <c r="N23" s="19">
        <f>AVERAGE(N14:N22)</f>
        <v>0.77200000000000002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N19" sqref="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49</v>
      </c>
      <c r="C14" s="9" t="s">
        <v>50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67</v>
      </c>
      <c r="N14" s="15">
        <v>0.83</v>
      </c>
    </row>
    <row r="15" spans="1:14" s="11" customFormat="1" x14ac:dyDescent="0.35">
      <c r="A15" s="8" t="s">
        <v>40</v>
      </c>
      <c r="B15" s="9" t="s">
        <v>49</v>
      </c>
      <c r="C15" s="9" t="s">
        <v>51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70</v>
      </c>
      <c r="N15" s="15">
        <v>0.9</v>
      </c>
    </row>
    <row r="16" spans="1:14" s="11" customFormat="1" x14ac:dyDescent="0.35">
      <c r="A16" s="8" t="s">
        <v>52</v>
      </c>
      <c r="B16" s="9" t="s">
        <v>49</v>
      </c>
      <c r="C16" s="9" t="s">
        <v>53</v>
      </c>
      <c r="D16" s="9" t="s">
        <v>33</v>
      </c>
      <c r="E16" s="9">
        <v>28</v>
      </c>
      <c r="F16" s="9">
        <v>26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74</v>
      </c>
      <c r="N16" s="15">
        <v>0.39</v>
      </c>
    </row>
    <row r="17" spans="1:14" s="11" customFormat="1" x14ac:dyDescent="0.35">
      <c r="A17" s="8" t="s">
        <v>52</v>
      </c>
      <c r="B17" s="9" t="s">
        <v>54</v>
      </c>
      <c r="C17" s="9" t="s">
        <v>53</v>
      </c>
      <c r="D17" s="9" t="s">
        <v>33</v>
      </c>
      <c r="E17" s="9">
        <v>28</v>
      </c>
      <c r="F17" s="9">
        <v>26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74</v>
      </c>
      <c r="N17" s="15">
        <v>0.39</v>
      </c>
    </row>
    <row r="18" spans="1:14" s="11" customFormat="1" ht="25.5" x14ac:dyDescent="0.35">
      <c r="A18" s="8" t="s">
        <v>42</v>
      </c>
      <c r="B18" s="9" t="s">
        <v>49</v>
      </c>
      <c r="C18" s="9" t="s">
        <v>50</v>
      </c>
      <c r="D18" s="9" t="s">
        <v>33</v>
      </c>
      <c r="E18" s="9">
        <v>35</v>
      </c>
      <c r="F18" s="9">
        <v>28</v>
      </c>
      <c r="G18" s="9"/>
      <c r="H18" s="21"/>
      <c r="I18" s="22">
        <v>7</v>
      </c>
      <c r="J18" s="21"/>
      <c r="K18" s="22">
        <v>0</v>
      </c>
      <c r="L18" s="21">
        <v>0</v>
      </c>
      <c r="M18" s="9">
        <v>59</v>
      </c>
      <c r="N18" s="15">
        <v>0.8</v>
      </c>
    </row>
    <row r="19" spans="1:14" s="11" customFormat="1" ht="25.5" x14ac:dyDescent="0.35">
      <c r="A19" s="8" t="s">
        <v>42</v>
      </c>
      <c r="B19" s="9" t="s">
        <v>55</v>
      </c>
      <c r="C19" s="9" t="s">
        <v>51</v>
      </c>
      <c r="D19" s="9" t="s">
        <v>33</v>
      </c>
      <c r="E19" s="9">
        <v>12</v>
      </c>
      <c r="F19" s="9">
        <v>9</v>
      </c>
      <c r="G19" s="9"/>
      <c r="H19" s="21"/>
      <c r="I19" s="22">
        <v>3</v>
      </c>
      <c r="J19" s="21"/>
      <c r="K19" s="22">
        <v>0</v>
      </c>
      <c r="L19" s="21">
        <v>0</v>
      </c>
      <c r="M19" s="9">
        <v>58</v>
      </c>
      <c r="N19" s="15">
        <v>0.75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143</v>
      </c>
      <c r="F23" s="17">
        <f>SUM(F14:F22)</f>
        <v>123</v>
      </c>
      <c r="G23" s="17">
        <f>SUM(G14:G22)</f>
        <v>0</v>
      </c>
      <c r="H23" s="18"/>
      <c r="I23" s="17">
        <f t="shared" si="0"/>
        <v>20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</v>
      </c>
      <c r="N23" s="19">
        <f>AVERAGE(N14:N22)</f>
        <v>0.67666666666666675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N18" sqref="N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5</v>
      </c>
      <c r="G8" s="25" t="s">
        <v>6</v>
      </c>
      <c r="H8" s="26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54</v>
      </c>
      <c r="C14" s="9" t="s">
        <v>50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72</v>
      </c>
      <c r="N14" s="15">
        <v>0.73</v>
      </c>
    </row>
    <row r="15" spans="1:14" s="11" customFormat="1" x14ac:dyDescent="0.35">
      <c r="A15" s="8" t="s">
        <v>40</v>
      </c>
      <c r="B15" s="9" t="s">
        <v>54</v>
      </c>
      <c r="C15" s="9" t="s">
        <v>51</v>
      </c>
      <c r="D15" s="9" t="s">
        <v>33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73</v>
      </c>
      <c r="N15" s="15">
        <v>0.2</v>
      </c>
    </row>
    <row r="16" spans="1:14" s="11" customFormat="1" x14ac:dyDescent="0.35">
      <c r="A16" s="8" t="s">
        <v>41</v>
      </c>
      <c r="B16" s="9" t="s">
        <v>56</v>
      </c>
      <c r="C16" s="9" t="s">
        <v>53</v>
      </c>
      <c r="D16" s="9" t="s">
        <v>33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72</v>
      </c>
      <c r="N16" s="15">
        <v>0.21</v>
      </c>
    </row>
    <row r="17" spans="1:14" s="11" customFormat="1" ht="25.5" x14ac:dyDescent="0.35">
      <c r="A17" s="8" t="s">
        <v>42</v>
      </c>
      <c r="B17" s="9" t="s">
        <v>54</v>
      </c>
      <c r="C17" s="9" t="s">
        <v>50</v>
      </c>
      <c r="D17" s="9" t="s">
        <v>33</v>
      </c>
      <c r="E17" s="9">
        <v>35</v>
      </c>
      <c r="F17" s="9">
        <v>26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59</v>
      </c>
      <c r="N17" s="15">
        <v>0.74</v>
      </c>
    </row>
    <row r="18" spans="1:14" s="11" customFormat="1" ht="25.5" x14ac:dyDescent="0.35">
      <c r="A18" s="8" t="s">
        <v>42</v>
      </c>
      <c r="B18" s="9" t="s">
        <v>54</v>
      </c>
      <c r="C18" s="9" t="s">
        <v>51</v>
      </c>
      <c r="D18" s="9" t="s">
        <v>33</v>
      </c>
      <c r="E18" s="9">
        <v>12</v>
      </c>
      <c r="F18" s="9">
        <v>12</v>
      </c>
      <c r="G18" s="9"/>
      <c r="H18" s="21"/>
      <c r="I18" s="22">
        <v>0</v>
      </c>
      <c r="J18" s="21"/>
      <c r="K18" s="22">
        <v>0</v>
      </c>
      <c r="L18" s="21">
        <v>0</v>
      </c>
      <c r="M18" s="9">
        <v>71</v>
      </c>
      <c r="N18" s="15">
        <v>0.08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100</v>
      </c>
      <c r="G23" s="17">
        <f>SUM(G14:G22)</f>
        <v>0</v>
      </c>
      <c r="H23" s="18"/>
      <c r="I23" s="17">
        <f t="shared" si="0"/>
        <v>15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69.400000000000006</v>
      </c>
      <c r="N23" s="19">
        <f>AVERAGE(N14:N22)</f>
        <v>0.39200000000000002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abSelected="1" topLeftCell="A8" zoomScale="93" zoomScaleNormal="93" zoomScaleSheetLayoutView="100" workbookViewId="0">
      <selection activeCell="N15" sqref="N1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38</v>
      </c>
      <c r="C8" s="36"/>
      <c r="D8" s="14" t="s">
        <v>5</v>
      </c>
      <c r="E8" s="5">
        <v>5</v>
      </c>
      <c r="G8" s="4" t="s">
        <v>6</v>
      </c>
      <c r="H8" s="5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57</v>
      </c>
      <c r="C14" s="9" t="s">
        <v>43</v>
      </c>
      <c r="D14" s="9" t="s">
        <v>33</v>
      </c>
      <c r="E14" s="9">
        <v>30</v>
      </c>
      <c r="F14" s="9">
        <v>26</v>
      </c>
      <c r="G14" s="9">
        <v>0</v>
      </c>
      <c r="H14" s="10">
        <v>0.87</v>
      </c>
      <c r="I14" s="9">
        <v>4</v>
      </c>
      <c r="J14" s="10">
        <v>0.13</v>
      </c>
      <c r="K14" s="9">
        <v>0</v>
      </c>
      <c r="L14" s="10">
        <v>0</v>
      </c>
      <c r="M14" s="9">
        <v>67</v>
      </c>
      <c r="N14" s="15">
        <v>0.87</v>
      </c>
    </row>
    <row r="15" spans="1:14" s="11" customFormat="1" x14ac:dyDescent="0.35">
      <c r="A15" s="8" t="s">
        <v>40</v>
      </c>
      <c r="B15" s="9" t="s">
        <v>57</v>
      </c>
      <c r="C15" s="9" t="s">
        <v>44</v>
      </c>
      <c r="D15" s="9" t="s">
        <v>33</v>
      </c>
      <c r="E15" s="9">
        <v>10</v>
      </c>
      <c r="F15" s="9">
        <v>10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73</v>
      </c>
      <c r="N15" s="15">
        <v>0.9</v>
      </c>
    </row>
    <row r="16" spans="1:14" s="11" customFormat="1" x14ac:dyDescent="0.35">
      <c r="A16" s="8" t="s">
        <v>41</v>
      </c>
      <c r="B16" s="9" t="s">
        <v>57</v>
      </c>
      <c r="C16" s="9" t="s">
        <v>45</v>
      </c>
      <c r="D16" s="9" t="s">
        <v>33</v>
      </c>
      <c r="E16" s="9">
        <v>28</v>
      </c>
      <c r="F16" s="9">
        <v>26</v>
      </c>
      <c r="G16" s="9">
        <v>0</v>
      </c>
      <c r="H16" s="10">
        <v>0.93</v>
      </c>
      <c r="I16" s="9">
        <v>2</v>
      </c>
      <c r="J16" s="10">
        <v>7.0000000000000007E-2</v>
      </c>
      <c r="K16" s="9">
        <v>0</v>
      </c>
      <c r="L16" s="10">
        <v>0</v>
      </c>
      <c r="M16" s="9">
        <v>58</v>
      </c>
      <c r="N16" s="15">
        <v>0.93</v>
      </c>
    </row>
    <row r="17" spans="1:14" s="11" customFormat="1" ht="25.5" x14ac:dyDescent="0.35">
      <c r="A17" s="8" t="s">
        <v>42</v>
      </c>
      <c r="B17" s="9" t="s">
        <v>57</v>
      </c>
      <c r="C17" s="9" t="s">
        <v>43</v>
      </c>
      <c r="D17" s="9" t="s">
        <v>33</v>
      </c>
      <c r="E17" s="9">
        <v>35</v>
      </c>
      <c r="F17" s="9">
        <v>26</v>
      </c>
      <c r="G17" s="9">
        <v>0</v>
      </c>
      <c r="H17" s="10">
        <v>0.74</v>
      </c>
      <c r="I17" s="9">
        <v>9</v>
      </c>
      <c r="J17" s="10">
        <v>0.26</v>
      </c>
      <c r="K17" s="9">
        <v>0</v>
      </c>
      <c r="L17" s="10">
        <v>0</v>
      </c>
      <c r="M17" s="9">
        <v>56</v>
      </c>
      <c r="N17" s="15">
        <v>0.74</v>
      </c>
    </row>
    <row r="18" spans="1:14" s="11" customFormat="1" ht="25.5" x14ac:dyDescent="0.35">
      <c r="A18" s="8" t="s">
        <v>42</v>
      </c>
      <c r="B18" s="9" t="s">
        <v>57</v>
      </c>
      <c r="C18" s="9" t="s">
        <v>44</v>
      </c>
      <c r="D18" s="9" t="s">
        <v>33</v>
      </c>
      <c r="E18" s="9">
        <v>12</v>
      </c>
      <c r="F18" s="9">
        <v>10</v>
      </c>
      <c r="G18" s="9">
        <v>0</v>
      </c>
      <c r="H18" s="21">
        <v>0.83</v>
      </c>
      <c r="I18" s="22">
        <v>2</v>
      </c>
      <c r="J18" s="21">
        <v>0.17</v>
      </c>
      <c r="K18" s="22">
        <v>0</v>
      </c>
      <c r="L18" s="21">
        <v>0</v>
      </c>
      <c r="M18" s="9">
        <v>55</v>
      </c>
      <c r="N18" s="15">
        <v>0.83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98</v>
      </c>
      <c r="G23" s="17">
        <f>SUM(G14:G22)</f>
        <v>0</v>
      </c>
      <c r="H23" s="18"/>
      <c r="I23" s="17">
        <f t="shared" si="0"/>
        <v>17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61.8</v>
      </c>
      <c r="N23" s="19">
        <f>AVERAGE(N14:N22)</f>
        <v>0.85400000000000009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FEB-JUN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ELECTRONICA DIGITAL</v>
      </c>
      <c r="B14" s="9" t="s">
        <v>30</v>
      </c>
      <c r="C14" s="9" t="str">
        <f>'REPORTE FINAL'!C14</f>
        <v>402A</v>
      </c>
      <c r="D14" s="9" t="str">
        <f>'REPORTE FINAL'!D14</f>
        <v>IEME</v>
      </c>
      <c r="E14" s="9">
        <f>'REPORTE FINAL'!E14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 t="str">
        <f>'REPORTE FINAL'!A16</f>
        <v>ELECTRICIDAD Y MAGNETISMO</v>
      </c>
      <c r="B16" s="9"/>
      <c r="C16" s="9" t="str">
        <f>'REPORTE FINAL'!C16</f>
        <v>202B</v>
      </c>
      <c r="D16" s="9" t="str">
        <f>'REPORTE FINAL'!D16</f>
        <v>IEME</v>
      </c>
      <c r="E16" s="9">
        <f>'REPORTE FINAL'!E16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ANALISIS DE CIRCUITOS ELECTRICOS DE CD</v>
      </c>
      <c r="B17" s="9"/>
      <c r="C17" s="9" t="str">
        <f>'REPORTE FINAL'!C17</f>
        <v>402A</v>
      </c>
      <c r="D17" s="9" t="str">
        <f>'REPORTE FINAL'!D17</f>
        <v>IEME</v>
      </c>
      <c r="E17" s="9">
        <f>'REPORTE FINAL'!E17</f>
        <v>35</v>
      </c>
      <c r="F17" s="9"/>
      <c r="G17" s="9"/>
      <c r="H17" s="10">
        <f t="shared" si="0"/>
        <v>0</v>
      </c>
      <c r="I17" s="9">
        <f t="shared" si="1"/>
        <v>35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ANALISIS DE CIRCUITOS ELECTRICOS DE CD</v>
      </c>
      <c r="B18" s="9"/>
      <c r="C18" s="9" t="str">
        <f>'REPORTE FINAL'!C18</f>
        <v>402B</v>
      </c>
      <c r="D18" s="9" t="str">
        <f>'REPORTE FINAL'!D18</f>
        <v>IEME</v>
      </c>
      <c r="E18" s="9">
        <f>'REPORTE FINAL'!E18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FEB-JUN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ELECTRONICA DIGITAL</v>
      </c>
      <c r="B14" s="9"/>
      <c r="C14" s="9" t="str">
        <f>'REPORTE FINAL'!C14</f>
        <v>402A</v>
      </c>
      <c r="D14" s="9" t="str">
        <f>'REPORTE FINAL'!D14</f>
        <v>IEME</v>
      </c>
      <c r="E14" s="9">
        <f>'REPORTE FINAL'!E14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ELECTRONICA DIGITAL</v>
      </c>
      <c r="B15" s="9"/>
      <c r="C15" s="9" t="str">
        <f>'REPORTE FINAL'!C15</f>
        <v>402B</v>
      </c>
      <c r="D15" s="9" t="str">
        <f>'REPORTE FINAL'!D15</f>
        <v>IEME</v>
      </c>
      <c r="E15" s="9">
        <f>'REPORTE FINAL'!E15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ELECTRICIDAD Y MAGNETISMO</v>
      </c>
      <c r="B16" s="9"/>
      <c r="C16" s="9" t="str">
        <f>'REPORTE FINAL'!C16</f>
        <v>202B</v>
      </c>
      <c r="D16" s="9" t="str">
        <f>'REPORTE FINAL'!D16</f>
        <v>IEME</v>
      </c>
      <c r="E16" s="9">
        <f>'REPORTE FINAL'!E16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ANALISIS DE CIRCUITOS ELECTRICOS DE CD</v>
      </c>
      <c r="B17" s="9"/>
      <c r="C17" s="9" t="str">
        <f>'REPORTE FINAL'!C17</f>
        <v>402A</v>
      </c>
      <c r="D17" s="9" t="str">
        <f>'REPORTE FINAL'!D17</f>
        <v>IEME</v>
      </c>
      <c r="E17" s="9">
        <f>'REPORTE FINAL'!E17</f>
        <v>35</v>
      </c>
      <c r="F17" s="9"/>
      <c r="G17" s="9"/>
      <c r="H17" s="10">
        <f t="shared" si="0"/>
        <v>0</v>
      </c>
      <c r="I17" s="9">
        <f t="shared" si="1"/>
        <v>35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ANALISIS DE CIRCUITOS ELECTRICOS DE CD</v>
      </c>
      <c r="B18" s="9"/>
      <c r="C18" s="9" t="str">
        <f>'REPORTE FINAL'!C18</f>
        <v>402B</v>
      </c>
      <c r="D18" s="9" t="str">
        <f>'REPORTE FINAL'!D18</f>
        <v>IEME</v>
      </c>
      <c r="E18" s="9">
        <f>'REPORTE FINAL'!E18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FEB-JUN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ELECTRONICA DIGITAL</v>
      </c>
      <c r="B14" s="9"/>
      <c r="C14" s="9" t="str">
        <f>'REPORTE FINAL'!C14</f>
        <v>402A</v>
      </c>
      <c r="D14" s="9" t="str">
        <f>'REPORTE FINAL'!D14</f>
        <v>IEME</v>
      </c>
      <c r="E14" s="9">
        <f>'REPORTE FINAL'!E14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ELECTRONICA DIGITAL</v>
      </c>
      <c r="B15" s="9"/>
      <c r="C15" s="9" t="str">
        <f>'REPORTE FINAL'!C15</f>
        <v>402B</v>
      </c>
      <c r="D15" s="9" t="str">
        <f>'REPORTE FINAL'!D15</f>
        <v>IEME</v>
      </c>
      <c r="E15" s="9">
        <f>'REPORTE FINAL'!E15</f>
        <v>10</v>
      </c>
      <c r="F15" s="9"/>
      <c r="G15" s="9"/>
      <c r="H15" s="10">
        <f t="shared" si="0"/>
        <v>0</v>
      </c>
      <c r="I15" s="9">
        <f t="shared" si="1"/>
        <v>10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ELECTRICIDAD Y MAGNETISMO</v>
      </c>
      <c r="B16" s="9"/>
      <c r="C16" s="9" t="str">
        <f>'REPORTE FINAL'!C16</f>
        <v>202B</v>
      </c>
      <c r="D16" s="9" t="str">
        <f>'REPORTE FINAL'!D16</f>
        <v>IEME</v>
      </c>
      <c r="E16" s="9">
        <f>'REPORTE FINAL'!E16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ANALISIS DE CIRCUITOS ELECTRICOS DE CD</v>
      </c>
      <c r="B17" s="9"/>
      <c r="C17" s="9" t="str">
        <f>'REPORTE FINAL'!C17</f>
        <v>402A</v>
      </c>
      <c r="D17" s="9" t="str">
        <f>'REPORTE FINAL'!D17</f>
        <v>IEME</v>
      </c>
      <c r="E17" s="9">
        <f>'REPORTE FINAL'!E17</f>
        <v>35</v>
      </c>
      <c r="F17" s="9"/>
      <c r="G17" s="9"/>
      <c r="H17" s="10">
        <f t="shared" si="0"/>
        <v>0</v>
      </c>
      <c r="I17" s="9">
        <f t="shared" si="1"/>
        <v>35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ANALISIS DE CIRCUITOS ELECTRICOS DE CD</v>
      </c>
      <c r="B18" s="9"/>
      <c r="C18" s="9" t="str">
        <f>'REPORTE FINAL'!C18</f>
        <v>402B</v>
      </c>
      <c r="D18" s="9" t="str">
        <f>'REPORTE FINAL'!D18</f>
        <v>IEME</v>
      </c>
      <c r="E18" s="9">
        <f>'REPORTE FINAL'!E18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2024-06-08T19:24:14Z</dcterms:modified>
  <cp:category/>
  <cp:contentStatus/>
</cp:coreProperties>
</file>