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SEMESTRE FEBRERO - JUNIO 2024\"/>
    </mc:Choice>
  </mc:AlternateContent>
  <xr:revisionPtr revIDLastSave="0" documentId="13_ncr:1_{1800B1C9-FD21-43B6-B8B9-68FDC4AE51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0" l="1"/>
  <c r="L15" i="10"/>
  <c r="L14" i="10"/>
  <c r="L16" i="31"/>
  <c r="L15" i="31"/>
  <c r="L14" i="31"/>
  <c r="L16" i="29"/>
  <c r="L15" i="29"/>
  <c r="L14" i="29"/>
  <c r="L16" i="30"/>
  <c r="L15" i="30"/>
  <c r="L14" i="30"/>
  <c r="F23" i="32" l="1"/>
  <c r="E23" i="32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L23" i="31" s="1"/>
  <c r="G23" i="31"/>
  <c r="F23" i="31"/>
  <c r="E23" i="31"/>
  <c r="B32" i="30"/>
  <c r="N23" i="30"/>
  <c r="M23" i="30"/>
  <c r="K23" i="30"/>
  <c r="G23" i="30"/>
  <c r="E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H20" i="24"/>
  <c r="H21" i="24"/>
  <c r="L24" i="23"/>
  <c r="H16" i="23"/>
  <c r="L23" i="32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E1301C9-583C-4B72-AC4C-438A3BEE5E3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3F5B88B-83BE-438C-90E0-D16906A5E19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E5302FB7-22F7-48D7-B068-6408D011A10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70366E2-EF7B-4784-A3BC-A9B3E0919A0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<sst xmlns="http://schemas.openxmlformats.org/spreadsheetml/2006/main" count="367" uniqueCount="45">
  <si>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</si>
  <si>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</si>
  <si>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</si>
  <si>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</si>
  <si>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</si>
  <si>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</si>
  <si>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</si>
  <si>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</si>
  <si>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</si>
  <si>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</si>
  <si>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</si>
  <si>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</si>
  <si>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</si>
  <si>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</si>
  <si>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</si>
  <si>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</si>
  <si>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</si>
  <si>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</si>
  <si>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</si>
  <si>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</si>
  <si>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</si>
  <si>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</si>
  <si>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</si>
  <si>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</si>
  <si>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</si>
  <si>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</si>
  <si>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</si>
  <si>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</si>
  <si>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</si>
  <si>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</si>
  <si>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</si>
  <si>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</si>
  <si>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</si>
  <si>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</si>
  <si>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EN GESTION EMPRESARIAL</t>
  </si>
  <si>
    <t>M.E. ANA DEL CARMEN TORRES VIRGEN</t>
  </si>
  <si>
    <t>IGEM</t>
  </si>
  <si>
    <t>MTRA. ANA KARENINA CORDOBA FERMAN</t>
  </si>
  <si>
    <t>FEBRERO - JUNIO 2024</t>
  </si>
  <si>
    <t>TALLER DE ETICA</t>
  </si>
  <si>
    <t>DINAMICA SOCIAL</t>
  </si>
  <si>
    <t>LEGISLACION LABORAL</t>
  </si>
  <si>
    <t>207 A</t>
  </si>
  <si>
    <t>207 B</t>
  </si>
  <si>
    <t>207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</si>
</sst>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abSelected="1" zoomScale="93" zoomScaleNormal="93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39</v>
      </c>
      <c r="B14" s="9" t="s">
        <v>33</v>
      </c>
      <c r="C14" s="9" t="s">
        <v>42</v>
      </c>
      <c r="D14" s="9" t="s">
        <v>36</v>
      </c>
      <c r="E14" s="9">
        <v>29</v>
      </c>
      <c r="F14" s="9">
        <v>28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40</v>
      </c>
      <c r="B15" s="9" t="s">
        <v>21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40</v>
      </c>
      <c r="B16" s="9" t="s">
        <v>21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24</v>
      </c>
      <c r="F17" s="9">
        <v>24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 t="s">
        <v>41</v>
      </c>
      <c r="B18" s="9">
        <v>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>
        <f>SUM(G14:G22)</f>
        <v>0</v>
      </c>
      <c r="H23" s="18"/>
      <c r="I23" s="17">
        <f t="shared" ref="I23" si="0">(E23-SUM(F23:G23))-K23</f>
        <v>3</v>
      </c>
      <c r="J23" s="18"/>
      <c r="K23" s="17">
        <f>SUM(K14:K22)</f>
        <v>0</v>
      </c>
      <c r="L23" s="18">
        <f t="shared" ref="L23" si="1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6" zoomScale="93" zoomScaleNormal="93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39</v>
      </c>
      <c r="B14" s="9" t="s">
        <v>33</v>
      </c>
      <c r="C14" s="9" t="s">
        <v>42</v>
      </c>
      <c r="D14" s="9" t="s">
        <v>36</v>
      </c>
      <c r="E14" s="9">
        <v>29</v>
      </c>
      <c r="F14" s="9">
        <v>28</v>
      </c>
      <c r="G14" s="9"/>
      <c r="H14" s="10"/>
      <c r="I14" s="9"/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40</v>
      </c>
      <c r="B15" s="9" t="s">
        <v>21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/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40</v>
      </c>
      <c r="B16" s="9" t="s">
        <v>21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/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24</v>
      </c>
      <c r="F17" s="9">
        <v>24</v>
      </c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 t="s">
        <v>41</v>
      </c>
      <c r="B18" s="9">
        <v>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/>
      <c r="J18" s="21"/>
      <c r="K18" s="22">
        <v>0</v>
      </c>
      <c r="L18" s="10"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v>101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topLeftCell="A9" zoomScale="93" zoomScaleNormal="93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39</v>
      </c>
      <c r="B14" s="9" t="s">
        <v>33</v>
      </c>
      <c r="C14" s="9" t="s">
        <v>42</v>
      </c>
      <c r="D14" s="9" t="s">
        <v>36</v>
      </c>
      <c r="E14" s="9">
        <v>29</v>
      </c>
      <c r="F14" s="9">
        <v>28</v>
      </c>
      <c r="G14" s="9"/>
      <c r="H14" s="10"/>
      <c r="I14" s="9"/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40</v>
      </c>
      <c r="B15" s="9" t="s">
        <v>21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/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40</v>
      </c>
      <c r="B16" s="9" t="s">
        <v>21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/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24</v>
      </c>
      <c r="F17" s="9">
        <v>24</v>
      </c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 t="s">
        <v>41</v>
      </c>
      <c r="B18" s="9">
        <v>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/>
      <c r="J18" s="21"/>
      <c r="K18" s="22">
        <v>0</v>
      </c>
      <c r="L18" s="10"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opLeftCell="A2" zoomScale="93" zoomScaleNormal="93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39</v>
      </c>
      <c r="B14" s="9" t="s">
        <v>33</v>
      </c>
      <c r="C14" s="9" t="s">
        <v>42</v>
      </c>
      <c r="D14" s="9" t="s">
        <v>36</v>
      </c>
      <c r="E14" s="9">
        <v>29</v>
      </c>
      <c r="F14" s="9">
        <v>28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40</v>
      </c>
      <c r="B15" s="9" t="s">
        <v>21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40</v>
      </c>
      <c r="B16" s="9" t="s">
        <v>21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24</v>
      </c>
      <c r="F17" s="9">
        <v>24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 t="s">
        <v>41</v>
      </c>
      <c r="B18" s="9">
        <v>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zoomScale="93" zoomScaleNormal="93" zoomScaleSheetLayoutView="100" workbookViewId="0">
      <selection activeCell="O16" sqref="O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8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23" t="s">
        <v>4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8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1"/>
      <c r="P12" s="11"/>
      <c r="Q12" s="11"/>
      <c r="R12" s="11"/>
    </row>
    <row r="13" spans="1:18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  <c r="O13" s="11"/>
      <c r="P13" s="11"/>
      <c r="Q13" s="11"/>
      <c r="R13" s="11"/>
    </row>
    <row r="14" spans="1:18" s="11" customFormat="1" x14ac:dyDescent="0.2">
      <c r="A14" s="8" t="s">
        <v>39</v>
      </c>
      <c r="B14" s="9" t="s">
        <v>33</v>
      </c>
      <c r="C14" s="9" t="s">
        <v>42</v>
      </c>
      <c r="D14" s="9" t="s">
        <v>36</v>
      </c>
      <c r="E14" s="9">
        <v>29</v>
      </c>
      <c r="F14" s="9">
        <v>28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89</v>
      </c>
      <c r="N14" s="15">
        <v>0.76</v>
      </c>
    </row>
    <row r="15" spans="1:18" s="11" customFormat="1" x14ac:dyDescent="0.2">
      <c r="A15" s="8" t="s">
        <v>40</v>
      </c>
      <c r="B15" s="9" t="s">
        <v>21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83</v>
      </c>
      <c r="N15" s="15">
        <v>0.8</v>
      </c>
    </row>
    <row r="16" spans="1:18" s="11" customFormat="1" x14ac:dyDescent="0.2">
      <c r="A16" s="8" t="s">
        <v>40</v>
      </c>
      <c r="B16" s="9" t="s">
        <v>21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94</v>
      </c>
      <c r="N16" s="15">
        <v>0.56999999999999995</v>
      </c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24</v>
      </c>
      <c r="F17" s="9">
        <v>24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15">
        <v>0.88</v>
      </c>
    </row>
    <row r="18" spans="1:14" s="11" customFormat="1" x14ac:dyDescent="0.2">
      <c r="A18" s="8" t="s">
        <v>41</v>
      </c>
      <c r="B18" s="9">
        <v>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>
        <v>94</v>
      </c>
      <c r="N18" s="15">
        <v>0.52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90</v>
      </c>
      <c r="N23" s="19">
        <f>AVERAGE(N14:N22)</f>
        <v>0.70599999999999996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2</v>
      </c>
      <c r="C8" s="23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24" t="s">
        <v>7</v>
      </c>
      <c r="J8" s="24"/>
      <c r="K8" s="24"/>
      <c r="L8" s="23" t="str">
        <f>'REPORTE FINAL'!L8</f>
        <v>FEBRERO - JUNIO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TALLER DE ETICA</v>
      </c>
      <c r="B14" s="9" t="s">
        <v>30</v>
      </c>
      <c r="C14" s="9" t="str">
        <f>'REPORTE FINAL'!C14</f>
        <v>207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'REPORTE FINAL'!A18</f>
        <v>LEGISLACION LABORAL</v>
      </c>
      <c r="B18" s="9"/>
      <c r="C18" s="9" t="str">
        <f>'REPORTE FINAL'!C18</f>
        <v>207 C</v>
      </c>
      <c r="D18" s="9" t="str">
        <f>'REPORTE FINAL'!D18</f>
        <v>IGEM</v>
      </c>
      <c r="E18" s="9">
        <f>'REPORTE FINAL'!E18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3</v>
      </c>
      <c r="C8" s="23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24" t="s">
        <v>7</v>
      </c>
      <c r="J8" s="24"/>
      <c r="K8" s="24"/>
      <c r="L8" s="23" t="str">
        <f>'REPORTE FINAL'!L8</f>
        <v>FEBRERO - JUNIO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DINAMICA SOCIAL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'REPORTE FINAL'!A18</f>
        <v>LEGISLACION LABORAL</v>
      </c>
      <c r="B18" s="9"/>
      <c r="C18" s="9" t="str">
        <f>'REPORTE FINAL'!C18</f>
        <v>207 C</v>
      </c>
      <c r="D18" s="9" t="str">
        <f>'REPORTE FINAL'!D18</f>
        <v>IGEM</v>
      </c>
      <c r="E18" s="9">
        <f>'REPORTE FINAL'!E18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4</v>
      </c>
      <c r="C8" s="23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24" t="s">
        <v>7</v>
      </c>
      <c r="J8" s="24"/>
      <c r="K8" s="24"/>
      <c r="L8" s="23" t="str">
        <f>'REPORTE FINAL'!L8</f>
        <v>FEBRERO - JUNIO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DINAMICA SOCIAL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'REPORTE FINAL'!A18</f>
        <v>LEGISLACION LABORAL</v>
      </c>
      <c r="B18" s="9"/>
      <c r="C18" s="9" t="str">
        <f>'REPORTE FINAL'!C18</f>
        <v>207 C</v>
      </c>
      <c r="D18" s="9" t="str">
        <f>'REPORTE FINAL'!D18</f>
        <v>IGEM</v>
      </c>
      <c r="E18" s="9">
        <f>'REPORTE FINAL'!E18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2024-03-07T01:55:42Z</dcterms:modified>
  <cp:category/>
  <cp:contentStatus/>
</cp:coreProperties>
</file>