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SEMESTRE FEBRERO - JUNIO 2024\"/>
    </mc:Choice>
  </mc:AlternateContent>
  <xr:revisionPtr revIDLastSave="0" documentId="13_ncr:1_{6FC9B6D6-C9E4-4CC2-864F-9B8E2C85B28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L15" i="10"/>
  <c r="L14" i="10"/>
  <c r="L16" i="31"/>
  <c r="L15" i="31"/>
  <c r="L14" i="31"/>
  <c r="L16" i="29"/>
  <c r="L15" i="29"/>
  <c r="L14" i="29"/>
  <c r="L16" i="30"/>
  <c r="L15" i="30"/>
  <c r="L14" i="30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E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<sst xmlns="http://schemas.openxmlformats.org/spreadsheetml/2006/main" count="372" uniqueCount="51">
  <si>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</si>
  <si>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</si>
  <si>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</si>
  <si>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</si>
  <si>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</si>
  <si>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</si>
  <si>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</si>
  <si>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</si>
  <si>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</si>
  <si>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</si>
  <si>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</si>
  <si>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</si>
  <si>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</si>
  <si>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</si>
  <si>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</si>
  <si>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</si>
  <si>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</si>
  <si>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</si>
  <si>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</si>
  <si>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</si>
  <si>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</si>
  <si>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</si>
  <si>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</si>
  <si>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</si>
  <si>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</si>
  <si>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</si>
  <si>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</si>
  <si>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</si>
  <si>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</si>
  <si>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</si>
  <si>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</si>
  <si>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</si>
  <si>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</si>
  <si>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</si>
  <si>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</si>
  <si>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</si>
  <si>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</si>
  <si>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</si>
  <si>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FEBRERO - JUNIO 2024</t>
  </si>
  <si>
    <t>TALLER DE ETICA</t>
  </si>
  <si>
    <t>DINAMICA SOCIAL</t>
  </si>
  <si>
    <t>LEGISLACION LABORAL</t>
  </si>
  <si>
    <t>207 A</t>
  </si>
  <si>
    <t>207 B</t>
  </si>
  <si>
    <t>207 C</t>
  </si>
  <si>
    <t>2°</t>
  </si>
  <si>
    <t>3°</t>
  </si>
  <si>
    <t>4°</t>
  </si>
  <si>
    <t>FINAL</t>
  </si>
  <si>
    <t>III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</si>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</sst>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f t="shared" ref="I23" si="0">(E23-SUM(F23:G23))-K23</f>
        <v>3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I14" sqref="I14:I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30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0.55000000000000004</v>
      </c>
    </row>
    <row r="15" spans="1:14" s="11" customFormat="1" x14ac:dyDescent="0.2">
      <c r="A15" s="8" t="s">
        <v>40</v>
      </c>
      <c r="B15" s="9" t="s">
        <v>30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84</v>
      </c>
      <c r="N15" s="15">
        <v>0.76</v>
      </c>
    </row>
    <row r="16" spans="1:14" s="11" customFormat="1" x14ac:dyDescent="0.2">
      <c r="A16" s="8" t="s">
        <v>40</v>
      </c>
      <c r="B16" s="9" t="s">
        <v>30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0.46</v>
      </c>
    </row>
    <row r="17" spans="1:14" s="11" customFormat="1" x14ac:dyDescent="0.2">
      <c r="A17" s="8" t="s">
        <v>41</v>
      </c>
      <c r="B17" s="9" t="s">
        <v>30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89</v>
      </c>
      <c r="N17" s="15">
        <v>0.87</v>
      </c>
    </row>
    <row r="18" spans="1:14" s="11" customFormat="1" x14ac:dyDescent="0.2">
      <c r="A18" s="8" t="s">
        <v>41</v>
      </c>
      <c r="B18" s="9" t="s">
        <v>30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0.56999999999999995</v>
      </c>
    </row>
    <row r="19" spans="1:14" s="11" customFormat="1" x14ac:dyDescent="0.2">
      <c r="A19" s="8"/>
      <c r="B19" s="9" t="s">
        <v>50</v>
      </c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90.4</v>
      </c>
      <c r="N23" s="19">
        <f>AVERAGE(N14:N22)</f>
        <v>0.64200000000000002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abSelected="1" topLeftCell="A3" zoomScale="93" zoomScaleNormal="93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46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49</v>
      </c>
      <c r="C14" s="9" t="s">
        <v>42</v>
      </c>
      <c r="D14" s="9" t="s">
        <v>36</v>
      </c>
      <c r="E14" s="9">
        <v>29</v>
      </c>
      <c r="F14" s="9">
        <v>29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91</v>
      </c>
      <c r="N14" s="15">
        <v>0.48</v>
      </c>
    </row>
    <row r="15" spans="1:14" s="11" customFormat="1" x14ac:dyDescent="0.2">
      <c r="A15" s="8" t="s">
        <v>40</v>
      </c>
      <c r="B15" s="9" t="s">
        <v>49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80</v>
      </c>
      <c r="N15" s="15">
        <v>0.72</v>
      </c>
    </row>
    <row r="16" spans="1:14" s="11" customFormat="1" x14ac:dyDescent="0.2">
      <c r="A16" s="8" t="s">
        <v>40</v>
      </c>
      <c r="B16" s="9" t="s">
        <v>49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95</v>
      </c>
      <c r="N16" s="15">
        <v>0.52</v>
      </c>
    </row>
    <row r="17" spans="1:14" s="11" customFormat="1" x14ac:dyDescent="0.2">
      <c r="A17" s="8" t="s">
        <v>41</v>
      </c>
      <c r="B17" s="9" t="s">
        <v>49</v>
      </c>
      <c r="C17" s="9" t="s">
        <v>43</v>
      </c>
      <c r="D17" s="9" t="s">
        <v>36</v>
      </c>
      <c r="E17" s="9">
        <v>24</v>
      </c>
      <c r="F17" s="9">
        <v>23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83</v>
      </c>
      <c r="N17" s="15">
        <v>0.57999999999999996</v>
      </c>
    </row>
    <row r="18" spans="1:14" s="11" customFormat="1" x14ac:dyDescent="0.2">
      <c r="A18" s="8" t="s">
        <v>41</v>
      </c>
      <c r="B18" s="9" t="s">
        <v>49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93</v>
      </c>
      <c r="N18" s="15">
        <v>0.62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3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88.4</v>
      </c>
      <c r="N23" s="19">
        <f>AVERAGE(N14:N22)</f>
        <v>0.58399999999999996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47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I6" sqref="I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48</v>
      </c>
      <c r="C8" s="23"/>
      <c r="D8" s="14" t="s">
        <v>5</v>
      </c>
      <c r="E8" s="5">
        <v>5</v>
      </c>
      <c r="G8" s="4" t="s">
        <v>6</v>
      </c>
      <c r="H8" s="5">
        <v>3</v>
      </c>
      <c r="I8" s="24" t="s">
        <v>7</v>
      </c>
      <c r="J8" s="24"/>
      <c r="K8" s="24"/>
      <c r="L8" s="23" t="s">
        <v>38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39</v>
      </c>
      <c r="B14" s="9" t="s">
        <v>33</v>
      </c>
      <c r="C14" s="9" t="s">
        <v>42</v>
      </c>
      <c r="D14" s="9" t="s">
        <v>36</v>
      </c>
      <c r="E14" s="9">
        <v>29</v>
      </c>
      <c r="F14" s="9">
        <v>28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89</v>
      </c>
      <c r="N14" s="15">
        <v>0.76</v>
      </c>
    </row>
    <row r="15" spans="1:18" s="11" customFormat="1" x14ac:dyDescent="0.2">
      <c r="A15" s="8" t="s">
        <v>40</v>
      </c>
      <c r="B15" s="9" t="s">
        <v>21</v>
      </c>
      <c r="C15" s="9" t="s">
        <v>43</v>
      </c>
      <c r="D15" s="9" t="s">
        <v>36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>K15/E16</f>
        <v>0</v>
      </c>
      <c r="M15" s="9">
        <v>83</v>
      </c>
      <c r="N15" s="15">
        <v>0.8</v>
      </c>
    </row>
    <row r="16" spans="1:18" s="11" customFormat="1" x14ac:dyDescent="0.2">
      <c r="A16" s="8" t="s">
        <v>40</v>
      </c>
      <c r="B16" s="9" t="s">
        <v>21</v>
      </c>
      <c r="C16" s="9" t="s">
        <v>44</v>
      </c>
      <c r="D16" s="9" t="s">
        <v>36</v>
      </c>
      <c r="E16" s="9">
        <v>21</v>
      </c>
      <c r="F16" s="9">
        <v>21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94</v>
      </c>
      <c r="N16" s="15">
        <v>0.56999999999999995</v>
      </c>
    </row>
    <row r="17" spans="1:14" s="11" customFormat="1" x14ac:dyDescent="0.2">
      <c r="A17" s="8" t="s">
        <v>41</v>
      </c>
      <c r="B17" s="9">
        <v>1</v>
      </c>
      <c r="C17" s="9" t="s">
        <v>43</v>
      </c>
      <c r="D17" s="9" t="s">
        <v>36</v>
      </c>
      <c r="E17" s="9">
        <v>24</v>
      </c>
      <c r="F17" s="9">
        <v>24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0.88</v>
      </c>
    </row>
    <row r="18" spans="1:14" s="11" customFormat="1" x14ac:dyDescent="0.2">
      <c r="A18" s="8" t="s">
        <v>41</v>
      </c>
      <c r="B18" s="9">
        <v>1</v>
      </c>
      <c r="C18" s="9" t="s">
        <v>44</v>
      </c>
      <c r="D18" s="9" t="s">
        <v>36</v>
      </c>
      <c r="E18" s="9">
        <v>21</v>
      </c>
      <c r="F18" s="9">
        <v>21</v>
      </c>
      <c r="G18" s="9"/>
      <c r="H18" s="21"/>
      <c r="I18" s="22">
        <v>0</v>
      </c>
      <c r="J18" s="21"/>
      <c r="K18" s="22">
        <v>0</v>
      </c>
      <c r="L18" s="10">
        <v>0</v>
      </c>
      <c r="M18" s="9">
        <v>94</v>
      </c>
      <c r="N18" s="15">
        <v>0.52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120</v>
      </c>
      <c r="F23" s="17">
        <f>SUM(F14:F22)</f>
        <v>117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90</v>
      </c>
      <c r="N23" s="19">
        <f>AVERAGE(N14:N22)</f>
        <v>0.70599999999999996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5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FEBRERO - JUNIO 2024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29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DINAMICA SOCIAL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'REPORTE FINAL'!A18</f>
        <v>LEGISLACION LABORAL</v>
      </c>
      <c r="B18" s="9"/>
      <c r="C18" s="9" t="str">
        <f>'REPORTE FINAL'!C18</f>
        <v>207 C</v>
      </c>
      <c r="D18" s="9" t="str">
        <f>'REPORTE FINAL'!D18</f>
        <v>IGEM</v>
      </c>
      <c r="E18" s="9">
        <f>'REPORTE FINAL'!E18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2024-05-23T04:56:07Z</dcterms:modified>
  <cp:category/>
  <cp:contentStatus/>
</cp:coreProperties>
</file>