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EBD3C7CA-097A-44FA-BB23-EEF04CCD6D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N28" i="25"/>
  <c r="M28" i="25"/>
  <c r="K28" i="25"/>
  <c r="G28" i="25"/>
  <c r="F28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L14" i="25"/>
  <c r="H14" i="25"/>
  <c r="E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<sst xmlns="http://schemas.openxmlformats.org/spreadsheetml/2006/main" count="185" uniqueCount="45">
  <si>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</si>
  <si>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</si>
  <si>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</si>
  <si>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</si>
  <si>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</si>
  <si>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</si>
  <si>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</si>
  <si>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</si>
  <si>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</si>
  <si>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</si>
  <si>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</si>
  <si>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</si>
  <si>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</si>
  <si>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</si>
  <si>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</si>
  <si>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</si>
  <si>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</si>
  <si>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</si>
  <si>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</si>
  <si>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</si>
  <si>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</si>
  <si>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</si>
  <si>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</si>
  <si>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</si>
  <si>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</si>
  <si>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</si>
  <si>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</si>
  <si>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</si>
  <si>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</si>
  <si>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</si>
  <si>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</si>
  <si>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</si>
  <si>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</si>
  <si>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</si>
  <si>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</si>
  <si>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</si>
  <si>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</si>
  <si>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</si>
  <si>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</si>
  <si>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>FEB - JUN 24</t>
  </si>
  <si>
    <t xml:space="preserve">LAE. RENATA RAMOS MORENO </t>
  </si>
  <si>
    <t>LAE. RENATA RAMOS MORENO</t>
  </si>
  <si>
    <t xml:space="preserve">DERECHO LABORAL Y SEGURIDAD LABORAL </t>
  </si>
  <si>
    <t>205 A</t>
  </si>
  <si>
    <t xml:space="preserve">205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</si>
</sst>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672354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O13" sqref="O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0" t="s">
        <v>39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22" t="s">
        <v>42</v>
      </c>
      <c r="B14" s="9" t="s">
        <v>21</v>
      </c>
      <c r="C14" s="9" t="s">
        <v>43</v>
      </c>
      <c r="D14" s="9" t="s">
        <v>31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/>
      <c r="L14" s="21"/>
      <c r="M14" s="9">
        <v>83</v>
      </c>
      <c r="N14" s="15">
        <v>0.64</v>
      </c>
    </row>
    <row r="15" spans="1:14" s="11" customFormat="1" ht="25" x14ac:dyDescent="0.25">
      <c r="A15" s="22" t="s">
        <v>42</v>
      </c>
      <c r="B15" s="9" t="s">
        <v>21</v>
      </c>
      <c r="C15" s="9" t="s">
        <v>44</v>
      </c>
      <c r="D15" s="9" t="s">
        <v>31</v>
      </c>
      <c r="E15" s="9">
        <v>26</v>
      </c>
      <c r="F15" s="9">
        <v>23</v>
      </c>
      <c r="G15" s="9"/>
      <c r="H15" s="10"/>
      <c r="I15" s="9">
        <f>(E15-SUM(F15:G15))-K15</f>
        <v>3</v>
      </c>
      <c r="J15" s="10"/>
      <c r="K15" s="9"/>
      <c r="L15" s="21"/>
      <c r="M15" s="9">
        <v>79</v>
      </c>
      <c r="N15" s="15">
        <v>0.73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44</v>
      </c>
      <c r="G28" s="17">
        <f>SUM(G14:G27)</f>
        <v>0</v>
      </c>
      <c r="H28" s="18">
        <f>SUM(F28:G28)/E28</f>
        <v>0.91666666666666663</v>
      </c>
      <c r="I28" s="17">
        <f t="shared" si="0"/>
        <v>4</v>
      </c>
      <c r="J28" s="18">
        <f t="shared" ref="J28" si="1">I28/E28</f>
        <v>8.3333333333333329E-2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0.68500000000000005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40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 t="s">
        <v>21</v>
      </c>
      <c r="C14" s="9"/>
      <c r="D14" s="9" t="str">
        <f>'1'!D14</f>
        <v xml:space="preserve">ADMON 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/>
      <c r="L14" s="10"/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32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DERECHO LABORAL Y SEGURIDAD LABORAL </v>
      </c>
      <c r="B14" s="9"/>
      <c r="C14" s="9"/>
      <c r="D14" s="9" t="str">
        <f>'1'!D14</f>
        <v xml:space="preserve">ADMON 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/>
      <c r="M14" s="9"/>
      <c r="N14" s="15"/>
    </row>
    <row r="15" spans="1:14" s="11" customFormat="1" ht="25" x14ac:dyDescent="0.25">
      <c r="A15" s="9" t="str">
        <f>'1'!A15</f>
        <v xml:space="preserve">DERECHO LABORAL Y SEGURIDAD LABORAL </v>
      </c>
      <c r="C15" s="9">
        <v>0</v>
      </c>
      <c r="D15" s="9">
        <v>0</v>
      </c>
      <c r="E15" s="9">
        <v>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36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33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 t="s">
        <v>38</v>
      </c>
      <c r="E14" s="9"/>
      <c r="F14" s="9"/>
      <c r="G14" s="9"/>
      <c r="H14" s="21"/>
      <c r="I14" s="9">
        <f t="shared" ref="I14:I16" si="0">(E14-SUM(F14:G14))-K14</f>
        <v>0</v>
      </c>
      <c r="J14" s="21"/>
      <c r="K14" s="9">
        <v>0</v>
      </c>
      <c r="L14" s="10"/>
      <c r="M14" s="9"/>
      <c r="N14" s="15"/>
    </row>
    <row r="15" spans="1:14" s="11" customFormat="1" x14ac:dyDescent="0.25">
      <c r="A15" s="9"/>
      <c r="B15" s="9"/>
      <c r="C15" s="9"/>
      <c r="D15" s="9" t="s">
        <v>38</v>
      </c>
      <c r="E15" s="9"/>
      <c r="F15" s="9"/>
      <c r="G15" s="9"/>
      <c r="H15" s="10"/>
      <c r="I15" s="9">
        <f t="shared" si="0"/>
        <v>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2"/>
        <v>0</v>
      </c>
      <c r="J28" s="18" t="e">
        <f t="shared" si="3"/>
        <v>#DIV/0!</v>
      </c>
      <c r="K28" s="17">
        <f>SUM(K14:K27)</f>
        <v>0</v>
      </c>
      <c r="L28" s="18" t="e">
        <f t="shared" si="4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">
        <v>35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70" zoomScaleNormal="85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3.7265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FEB - JUN 24</v>
      </c>
      <c r="M8" s="30"/>
      <c r="N8" s="30"/>
    </row>
    <row r="10" spans="1:14" ht="13" x14ac:dyDescent="0.3">
      <c r="A10" s="4" t="s">
        <v>8</v>
      </c>
      <c r="B10" s="30" t="str">
        <f>'1'!B10</f>
        <v>LIC. MONSERRAT VÁZQUEZ MALAGA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" x14ac:dyDescent="0.25">
      <c r="A14" s="9" t="str">
        <f>'1'!A14</f>
        <v xml:space="preserve">DERECHO LABORAL Y SEGURIDAD LABORAL </v>
      </c>
      <c r="B14" s="9" t="s">
        <v>25</v>
      </c>
      <c r="C14" s="9"/>
      <c r="D14" s="9" t="str">
        <f>'1'!D14</f>
        <v xml:space="preserve">ADMON </v>
      </c>
      <c r="E14" s="9"/>
      <c r="F14" s="9"/>
      <c r="G14" s="9"/>
      <c r="H14" s="10" t="e">
        <f t="shared" ref="H14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LIC. MONSERRAT VÁZQUEZ MALAGA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2024-03-06T00:35:25Z</dcterms:modified>
  <cp:category/>
  <cp:contentStatus/>
</cp:coreProperties>
</file>