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5080" windowHeight="14040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4" l="1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37" i="1"/>
  <c r="Q36" i="1"/>
  <c r="Q35" i="1"/>
  <c r="Q34" i="1"/>
  <c r="Q33" i="1"/>
  <c r="Q32" i="1"/>
  <c r="Q31" i="1"/>
  <c r="Q30" i="1"/>
  <c r="Q29" i="1"/>
  <c r="Q28" i="1"/>
  <c r="Q2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Q24" i="5"/>
  <c r="Q23" i="5"/>
  <c r="Q22" i="5"/>
  <c r="Q25" i="3"/>
  <c r="Q24" i="3"/>
  <c r="Q23" i="3"/>
  <c r="Q26" i="1"/>
  <c r="Q25" i="1"/>
  <c r="Q24" i="1"/>
  <c r="P58" i="6"/>
  <c r="N58" i="6"/>
  <c r="L58" i="6"/>
  <c r="K58" i="6"/>
  <c r="J58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Q9" i="6"/>
  <c r="P56" i="5"/>
  <c r="O56" i="5"/>
  <c r="N56" i="5"/>
  <c r="M56" i="5"/>
  <c r="L56" i="5"/>
  <c r="K56" i="5"/>
  <c r="J56" i="5"/>
  <c r="P58" i="5"/>
  <c r="O58" i="5"/>
  <c r="N58" i="5"/>
  <c r="M58" i="5"/>
  <c r="L58" i="5"/>
  <c r="K58" i="5"/>
  <c r="J58" i="5"/>
  <c r="P54" i="5"/>
  <c r="P57" i="5"/>
  <c r="O54" i="5"/>
  <c r="O57" i="5"/>
  <c r="N54" i="5"/>
  <c r="N57" i="5"/>
  <c r="M54" i="5"/>
  <c r="M57" i="5"/>
  <c r="L54" i="5"/>
  <c r="L57" i="5"/>
  <c r="K54" i="5"/>
  <c r="K57" i="5"/>
  <c r="J54" i="5"/>
  <c r="J57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Q56" i="5"/>
  <c r="P56" i="4"/>
  <c r="O56" i="4"/>
  <c r="N56" i="4"/>
  <c r="M56" i="4"/>
  <c r="L56" i="4"/>
  <c r="K56" i="4"/>
  <c r="J56" i="4"/>
  <c r="P58" i="4"/>
  <c r="O58" i="4"/>
  <c r="N58" i="4"/>
  <c r="M58" i="4"/>
  <c r="L58" i="4"/>
  <c r="K58" i="4"/>
  <c r="P54" i="4"/>
  <c r="P57" i="4"/>
  <c r="O54" i="4"/>
  <c r="O57" i="4"/>
  <c r="N54" i="4"/>
  <c r="N57" i="4"/>
  <c r="M54" i="4"/>
  <c r="M57" i="4"/>
  <c r="L54" i="4"/>
  <c r="L57" i="4"/>
  <c r="K54" i="4"/>
  <c r="K57" i="4"/>
  <c r="J54" i="4"/>
  <c r="J57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Q56" i="4"/>
  <c r="P56" i="3"/>
  <c r="O56" i="3"/>
  <c r="N56" i="3"/>
  <c r="M56" i="3"/>
  <c r="L56" i="3"/>
  <c r="K56" i="3"/>
  <c r="J56" i="3"/>
  <c r="P58" i="3"/>
  <c r="O58" i="3"/>
  <c r="N58" i="3"/>
  <c r="M58" i="3"/>
  <c r="L58" i="3"/>
  <c r="K58" i="3"/>
  <c r="J58" i="3"/>
  <c r="P54" i="3"/>
  <c r="P57" i="3"/>
  <c r="O54" i="3"/>
  <c r="O57" i="3"/>
  <c r="N54" i="3"/>
  <c r="N57" i="3"/>
  <c r="M54" i="3"/>
  <c r="M57" i="3"/>
  <c r="L54" i="3"/>
  <c r="L57" i="3"/>
  <c r="K54" i="3"/>
  <c r="K57" i="3"/>
  <c r="J54" i="3"/>
  <c r="J57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Q9" i="3"/>
  <c r="Q56" i="3"/>
  <c r="Q56" i="6"/>
  <c r="M58" i="6"/>
  <c r="O58" i="6"/>
  <c r="Q54" i="6"/>
  <c r="Q57" i="6"/>
  <c r="Q55" i="6"/>
  <c r="Q58" i="6"/>
  <c r="Q54" i="5"/>
  <c r="Q57" i="5"/>
  <c r="Q55" i="5"/>
  <c r="Q58" i="5"/>
  <c r="J58" i="4"/>
  <c r="Q54" i="4"/>
  <c r="Q57" i="4"/>
  <c r="Q55" i="4"/>
  <c r="Q58" i="4"/>
  <c r="Q54" i="3"/>
  <c r="Q57" i="3"/>
  <c r="Q55" i="3"/>
  <c r="Q58" i="3"/>
  <c r="K56" i="1"/>
  <c r="L56" i="1"/>
  <c r="M56" i="1"/>
  <c r="N56" i="1"/>
  <c r="O56" i="1"/>
  <c r="P56" i="1"/>
  <c r="J56" i="1"/>
  <c r="K54" i="1"/>
  <c r="L54" i="1"/>
  <c r="M54" i="1"/>
  <c r="N54" i="1"/>
  <c r="O54" i="1"/>
  <c r="P54" i="1"/>
  <c r="J54" i="1"/>
  <c r="Q21" i="1"/>
  <c r="Q22" i="1"/>
  <c r="Q23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/>
  <c r="Q55" i="1"/>
  <c r="Q58" i="1"/>
  <c r="Q54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Q57" i="1"/>
</calcChain>
</file>

<file path=xl/sharedStrings.xml><?xml version="1.0" encoding="utf-8"?>
<sst xmlns="http://schemas.openxmlformats.org/spreadsheetml/2006/main" count="358" uniqueCount="251">
  <si>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</si>
  <si>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</si>
  <si>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</si>
  <si>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</si>
  <si>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</si>
  <si>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</si>
  <si>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</si>
  <si>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</si>
  <si>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</si>
  <si>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</si>
  <si>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</si>
  <si>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</si>
  <si>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</si>
  <si>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</si>
  <si>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</si>
  <si>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</si>
  <si>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</si>
  <si>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</si>
  <si>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</si>
  <si>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</si>
  <si>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</si>
  <si>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</si>
  <si>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</si>
  <si>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</si>
  <si>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ADMINISTRACIÓN Y TÉCNICAS DE MANTENIMIENTO</t>
  </si>
  <si>
    <t>JUAN CARLOS CÁRDENAS TUFIÑO</t>
  </si>
  <si>
    <t>PROCESOS DE FABRICACIÓN</t>
  </si>
  <si>
    <t>311-B</t>
  </si>
  <si>
    <t>AGUILERA ROMAN ORLANDO</t>
  </si>
  <si>
    <t>ALCALA CABRERA GERARDO</t>
  </si>
  <si>
    <t>ATAXCA PEREZ LIZETTE DE LOS ANGELES</t>
  </si>
  <si>
    <t>BELLOMO DOMINGUEZ CONRADO SEBASTIAN</t>
  </si>
  <si>
    <t>BUSTAMANTE SANTOS JOSE MIGUEL</t>
  </si>
  <si>
    <t>CASTILLO ESCRIBANO RICARDO</t>
  </si>
  <si>
    <t>CASTILLO SEBA BRIAN DE JESUS</t>
  </si>
  <si>
    <t>CINTA SEBA JOSUE DAVID</t>
  </si>
  <si>
    <t>CONDE RIOS ANA CRISTINA</t>
  </si>
  <si>
    <t>COTA SEBA ALLEN ANDRES</t>
  </si>
  <si>
    <t>DEL MORAL CAMACHO JOSE ANTONIO</t>
  </si>
  <si>
    <t>DOMINGUEZ PUCHETA ALEJANDRO</t>
  </si>
  <si>
    <t>FERMAN AVENDAÑO FLOR DEL CARMEN</t>
  </si>
  <si>
    <t>FIGUEROA CORRO JUNI ALAN</t>
  </si>
  <si>
    <t>GONZALEZ ARRIAGA ERUVIEL ALDAHIR</t>
  </si>
  <si>
    <t>GONZALEZ ROMERO CARLOS MANUEL</t>
  </si>
  <si>
    <t>GUERRERO CARMONA HERNAN ANTONIO</t>
  </si>
  <si>
    <t>LIRA VELA JOSE ALBERTO</t>
  </si>
  <si>
    <t>LUCHO ATAXCA ANGEL MANUEL</t>
  </si>
  <si>
    <t>MALAGA GRACIA JESUS ALBERTO</t>
  </si>
  <si>
    <t>MIL LOPEZ ANTONIO CARLOS</t>
  </si>
  <si>
    <t>PALACIOS HERNANDEZ EDUARDO</t>
  </si>
  <si>
    <t>RAMIREZ HERRERA CRISTIAN ALBERTO</t>
  </si>
  <si>
    <t>RIVEYRO VILLEGAS JOSUE YAHIR</t>
  </si>
  <si>
    <t>SIXTEGA ANDRADE ROBERTO DE JESUS</t>
  </si>
  <si>
    <t>TOTO BAUTISTA JOSE MANUEL</t>
  </si>
  <si>
    <t>VELASCO CHIGUIL ARIEL ELIAS</t>
  </si>
  <si>
    <t>XOLO ROSAS PEDRO DANIEL</t>
  </si>
  <si>
    <t>ZETINA CHIGO JHAIR ALEXIS</t>
  </si>
  <si>
    <t xml:space="preserve">211U0124 </t>
  </si>
  <si>
    <t xml:space="preserve">211U0552 </t>
  </si>
  <si>
    <t xml:space="preserve">211U0607 </t>
  </si>
  <si>
    <t xml:space="preserve">211U0126 </t>
  </si>
  <si>
    <t xml:space="preserve">211U0130 </t>
  </si>
  <si>
    <t xml:space="preserve">211U0131 </t>
  </si>
  <si>
    <t xml:space="preserve">211U0132 </t>
  </si>
  <si>
    <t xml:space="preserve">211U0134 </t>
  </si>
  <si>
    <t xml:space="preserve">211U0135 </t>
  </si>
  <si>
    <t xml:space="preserve">211U0136 </t>
  </si>
  <si>
    <t xml:space="preserve">211U0138 </t>
  </si>
  <si>
    <t xml:space="preserve">211U0139 </t>
  </si>
  <si>
    <t xml:space="preserve">211U0556 </t>
  </si>
  <si>
    <t xml:space="preserve">211U0141 </t>
  </si>
  <si>
    <t>201U0428</t>
  </si>
  <si>
    <t xml:space="preserve">211U0610 </t>
  </si>
  <si>
    <t xml:space="preserve">211U0608 </t>
  </si>
  <si>
    <t xml:space="preserve">211U0145 </t>
  </si>
  <si>
    <t xml:space="preserve">211U0146 </t>
  </si>
  <si>
    <t xml:space="preserve">211U0147 </t>
  </si>
  <si>
    <t xml:space="preserve">211U0562 </t>
  </si>
  <si>
    <t xml:space="preserve">211U0152 </t>
  </si>
  <si>
    <t xml:space="preserve">211U0153 </t>
  </si>
  <si>
    <t xml:space="preserve">211U0155 </t>
  </si>
  <si>
    <t xml:space="preserve">211U0161 </t>
  </si>
  <si>
    <t xml:space="preserve">211U0166 </t>
  </si>
  <si>
    <t xml:space="preserve">211U0167 </t>
  </si>
  <si>
    <t xml:space="preserve">211U0170 </t>
  </si>
  <si>
    <t xml:space="preserve">211U0171 </t>
  </si>
  <si>
    <t>602-A</t>
  </si>
  <si>
    <t>FEBRERO-JUNIO 2024</t>
  </si>
  <si>
    <t>602-B</t>
  </si>
  <si>
    <t xml:space="preserve">211U0125 </t>
  </si>
  <si>
    <t>AMOR FACUNDO ITAN DANIEL</t>
  </si>
  <si>
    <t xml:space="preserve">CHAGALA BOYTHG JOAHAN DE JESUS </t>
  </si>
  <si>
    <t xml:space="preserve">201U0067 </t>
  </si>
  <si>
    <t xml:space="preserve">211U0133 </t>
  </si>
  <si>
    <t>CHONTAL HERNANDEZ ALDO</t>
  </si>
  <si>
    <t xml:space="preserve">211U0140 </t>
  </si>
  <si>
    <t>FERMAN XALA LEYKO EULOGIO</t>
  </si>
  <si>
    <t xml:space="preserve">201U0072 </t>
  </si>
  <si>
    <t>HERNANDEZ JIMENEZ JOSE FRANCISCO</t>
  </si>
  <si>
    <t xml:space="preserve">211U0142 </t>
  </si>
  <si>
    <t>HERNANDEZ OLEA ENRIQUE</t>
  </si>
  <si>
    <t>LINARES ZUNIGA ARIANA</t>
  </si>
  <si>
    <t xml:space="preserve">211U0144 </t>
  </si>
  <si>
    <t xml:space="preserve">211U0611 </t>
  </si>
  <si>
    <t>MARTINEZ HERNANDEZ ISAAC</t>
  </si>
  <si>
    <t>MIROS TOLEDO RUBEN ERUBIEL</t>
  </si>
  <si>
    <t xml:space="preserve">211U0148 </t>
  </si>
  <si>
    <t xml:space="preserve">211U0149 </t>
  </si>
  <si>
    <t>MONTAN COMI DANIEL</t>
  </si>
  <si>
    <t xml:space="preserve">211U0150 </t>
  </si>
  <si>
    <t>ORTIZ MENDOZA JUAN ZURIEL</t>
  </si>
  <si>
    <t xml:space="preserve">211U0583 </t>
  </si>
  <si>
    <t>PALAFOX RAMIREZ ISMAEL</t>
  </si>
  <si>
    <t xml:space="preserve">211U0158 </t>
  </si>
  <si>
    <t>SAN JUAN PEREZ JAIRO MISAEL</t>
  </si>
  <si>
    <t xml:space="preserve">211U0160 </t>
  </si>
  <si>
    <t>SANTOS FIGUEROA MIGUEL ALDAIR</t>
  </si>
  <si>
    <t xml:space="preserve">211U0164 </t>
  </si>
  <si>
    <t>TOME MACARIO ANTONIO</t>
  </si>
  <si>
    <t>XALA OLMEDO JOHAHAM JOSE</t>
  </si>
  <si>
    <t xml:space="preserve">211U0169 </t>
  </si>
  <si>
    <t>XOLO MACHUCHO KAREN AILEE</t>
  </si>
  <si>
    <t xml:space="preserve">211U0564 </t>
  </si>
  <si>
    <t xml:space="preserve">221U0054 </t>
  </si>
  <si>
    <t>ALAVEZ DE LA HOZ ALFREDO</t>
  </si>
  <si>
    <t xml:space="preserve">221U0059 </t>
  </si>
  <si>
    <t>AREVALO DOMINGUEZ MILDRED</t>
  </si>
  <si>
    <t xml:space="preserve">221U0067 </t>
  </si>
  <si>
    <t>CASTAÑEDA GONZALEZ JOSE ALEJANDRO</t>
  </si>
  <si>
    <t>CHACHA HERNANDEZ EMILIANO SEBASTIAN</t>
  </si>
  <si>
    <t xml:space="preserve">221U0069 </t>
  </si>
  <si>
    <t xml:space="preserve">221U0056 </t>
  </si>
  <si>
    <t>CHIBAMBA SEBA LUIS MARIO</t>
  </si>
  <si>
    <t>CRUZ BELLO YADIRA</t>
  </si>
  <si>
    <t xml:space="preserve">221U0075 </t>
  </si>
  <si>
    <t xml:space="preserve">221U0076 </t>
  </si>
  <si>
    <t>CRUZ GONZALEZ ITZEL ZAHORI</t>
  </si>
  <si>
    <t>FERMAN JIMENEZ JUAN ANGEL</t>
  </si>
  <si>
    <t xml:space="preserve">221U0080 </t>
  </si>
  <si>
    <t>FLORES HERNANDEZ ITZEL ALEJANDRA</t>
  </si>
  <si>
    <t xml:space="preserve">221U0084 </t>
  </si>
  <si>
    <t xml:space="preserve">221U0064 </t>
  </si>
  <si>
    <t>FONSECA LOPEZ EDSON JAIR</t>
  </si>
  <si>
    <t xml:space="preserve">221U0086 </t>
  </si>
  <si>
    <t>GARCIA CRUZ RUTH</t>
  </si>
  <si>
    <t xml:space="preserve">221U0087 </t>
  </si>
  <si>
    <t>GARCIA RUEDA ANDREK EDUARDO</t>
  </si>
  <si>
    <t xml:space="preserve">221U0092 </t>
  </si>
  <si>
    <t>HERNANDEZ QUINO CRISTINA DEL CARMEN</t>
  </si>
  <si>
    <t xml:space="preserve">221U0090 </t>
  </si>
  <si>
    <t>HERNANDEZ VELAZQUEZ RENEE</t>
  </si>
  <si>
    <t xml:space="preserve">221U0095 </t>
  </si>
  <si>
    <t>IXTEPAN JAUREGUI DAYANA</t>
  </si>
  <si>
    <t xml:space="preserve">221U0097 </t>
  </si>
  <si>
    <t>LUCHO COTO FATIMA DE JESUS</t>
  </si>
  <si>
    <t xml:space="preserve">221U0098 </t>
  </si>
  <si>
    <t>LUCHO MIXTEGA JUAN FERNANDO</t>
  </si>
  <si>
    <t xml:space="preserve">221U0099 </t>
  </si>
  <si>
    <t>MARTINEZ ROSAS DANIEL AZAHEL</t>
  </si>
  <si>
    <t xml:space="preserve">211U0099 </t>
  </si>
  <si>
    <t>MERLIN GARCIA VICTOR MANUEL</t>
  </si>
  <si>
    <t xml:space="preserve">221U0101 </t>
  </si>
  <si>
    <t>MONTALVO DOMINGUEZ KIARA VALERIA</t>
  </si>
  <si>
    <t xml:space="preserve">221U0104 </t>
  </si>
  <si>
    <t>ORTIZ APARICIO CONCEPCIÓN DEL CARMEN</t>
  </si>
  <si>
    <t xml:space="preserve">221U0106 </t>
  </si>
  <si>
    <t>PATRACA MORALES ASHLEY SHERLYN</t>
  </si>
  <si>
    <t xml:space="preserve">221U0110 </t>
  </si>
  <si>
    <t>PEREZ MARTINEZ ESTEFANI</t>
  </si>
  <si>
    <t xml:space="preserve">221U0109 </t>
  </si>
  <si>
    <t>PUCHETA PEREZ JONATHAN</t>
  </si>
  <si>
    <t>221U0111</t>
  </si>
  <si>
    <t xml:space="preserve"> REYES DE DIOS ITZEL DEL CARMEN</t>
  </si>
  <si>
    <t xml:space="preserve">211U0569 </t>
  </si>
  <si>
    <t>RINCON ZAMUDIO JAVIER MANUEL</t>
  </si>
  <si>
    <t xml:space="preserve">221U0115 </t>
  </si>
  <si>
    <t>SANCHEZ BARRAZA ANGEL DE JESÚS</t>
  </si>
  <si>
    <t xml:space="preserve">221U0117 </t>
  </si>
  <si>
    <t>TEOBA COTO EDUARDO</t>
  </si>
  <si>
    <t xml:space="preserve">221U0118 </t>
  </si>
  <si>
    <t>TEPOX DE JESUS ALEJANDRA</t>
  </si>
  <si>
    <t>401-B</t>
  </si>
  <si>
    <t>401-A</t>
  </si>
  <si>
    <t xml:space="preserve">221U0057 </t>
  </si>
  <si>
    <t>ANDRADE HERRERA PERLA</t>
  </si>
  <si>
    <t xml:space="preserve">221U0060 </t>
  </si>
  <si>
    <t>BELLI XALA DANNA ZARED</t>
  </si>
  <si>
    <t xml:space="preserve">221U0061 </t>
  </si>
  <si>
    <t>BERNAL VELASCO DIANA CAROLINA</t>
  </si>
  <si>
    <t xml:space="preserve">221U0066 </t>
  </si>
  <si>
    <t>CARRERA MARTÍNEZ ANDRÉ JALIL</t>
  </si>
  <si>
    <t xml:space="preserve">221U0078 </t>
  </si>
  <si>
    <t>DOMINGUEZ REYES KARLA MICHELLE</t>
  </si>
  <si>
    <t xml:space="preserve">221U0093 </t>
  </si>
  <si>
    <t>HERNANDEZ SANTOS JAIME</t>
  </si>
  <si>
    <t xml:space="preserve">221U0091 </t>
  </si>
  <si>
    <t>HERNANDEZ ZAPOT MARIA FERNANDA</t>
  </si>
  <si>
    <t xml:space="preserve">231U0001 </t>
  </si>
  <si>
    <t>MORENO CASTRO ADRIAN DE JESUS</t>
  </si>
  <si>
    <t xml:space="preserve">221U0103 </t>
  </si>
  <si>
    <t>OLIVEROS ISIDORO VANIA</t>
  </si>
  <si>
    <t xml:space="preserve">221U0105 </t>
  </si>
  <si>
    <t>ORTIZ MARCIAL MONSERRAT</t>
  </si>
  <si>
    <t xml:space="preserve">221U0107 </t>
  </si>
  <si>
    <t>PEREZ REYES STEFANY GABRIELA</t>
  </si>
  <si>
    <t xml:space="preserve">221U0072 </t>
  </si>
  <si>
    <t>POLITO MACARIO MAURICIO</t>
  </si>
  <si>
    <t xml:space="preserve">211U0116 </t>
  </si>
  <si>
    <t>SOSA AMOROSO ZAIR OTONIEL</t>
  </si>
  <si>
    <t xml:space="preserve">221U0133 </t>
  </si>
  <si>
    <t>SOSA MARTINEZ JESSICA ALEJANDRA</t>
  </si>
  <si>
    <t xml:space="preserve">221U0729 </t>
  </si>
  <si>
    <t>URIETA MARTINEZ KAREN</t>
  </si>
  <si>
    <t xml:space="preserve">221U0124 </t>
  </si>
  <si>
    <t>VILLAFUERTE CONCHI ARIEL MOISES</t>
  </si>
  <si>
    <t xml:space="preserve">211U0095 </t>
  </si>
  <si>
    <t>MARTINEZ AGUIRRE IVETT MONTSERRAT</t>
  </si>
  <si>
    <t xml:space="preserve">221U0100 </t>
  </si>
  <si>
    <t>MIXTEGA ANOTA IVAN JAIR</t>
  </si>
  <si>
    <t xml:space="preserve">221U0102 </t>
  </si>
  <si>
    <t>MORA ABRAJAN PARIS ADRIAN</t>
  </si>
  <si>
    <t xml:space="preserve">221U0108 </t>
  </si>
  <si>
    <t>PUCHETA BUSTAMANTE DIEGO ARMANDO</t>
  </si>
  <si>
    <t xml:space="preserve">221U0796 </t>
  </si>
  <si>
    <t>ROSAS BUSTAMANTE MIGUEL ANGEL</t>
  </si>
  <si>
    <t xml:space="preserve">221U0113 </t>
  </si>
  <si>
    <t>SALADO CHAIRA JUAN URIEL</t>
  </si>
  <si>
    <t xml:space="preserve">221U0120 </t>
  </si>
  <si>
    <t>VELEZ CEBA INGRID ARELI</t>
  </si>
  <si>
    <t xml:space="preserve">221U0116 </t>
  </si>
  <si>
    <t>SANCHEZ CHIPOL YERIK ORBELIN</t>
  </si>
  <si>
    <t xml:space="preserve">221U0119 </t>
  </si>
  <si>
    <t>TORIJAS BAXIN GUSTAVO</t>
  </si>
  <si>
    <t xml:space="preserve">221U0088 </t>
  </si>
  <si>
    <t>HERNANDEZ DOMINGUEZ JULIO CESAR</t>
  </si>
  <si>
    <t xml:space="preserve">221U0807 </t>
  </si>
  <si>
    <t>ACOSTA BUSTAMANTE HECTOR JOSE</t>
  </si>
  <si>
    <t xml:space="preserve">221U0055 </t>
  </si>
  <si>
    <t>ALEMAN GONZALEZ MARIA FERNANDA</t>
  </si>
  <si>
    <t xml:space="preserve">221U0058 </t>
  </si>
  <si>
    <t>ANTELE GARCIA CHELSEA VALERIA</t>
  </si>
  <si>
    <t xml:space="preserve">221U0126 </t>
  </si>
  <si>
    <t>COYOLT LUCIANO KEVIN</t>
  </si>
  <si>
    <t xml:space="preserve">221U0077 </t>
  </si>
  <si>
    <t>DOMINGUEZ GOMEZ MOISES</t>
  </si>
  <si>
    <t xml:space="preserve">221U0079 </t>
  </si>
  <si>
    <t>EUGENIO DURAN IRIS ANETH</t>
  </si>
  <si>
    <t xml:space="preserve">221U0082 </t>
  </si>
  <si>
    <t>FILIDOR DOMINGUEZ KARLA LISSET</t>
  </si>
  <si>
    <t xml:space="preserve">221U0134 </t>
  </si>
  <si>
    <t>FISCAL MEMECHI JOSE GABRIEL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</si>
</sst>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rgb="FF3C4043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3"/>
      <color theme="1"/>
      <name val="Arial"/>
    </font>
    <font>
      <sz val="10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3"/>
      <name val="Arial"/>
    </font>
    <font>
      <sz val="12"/>
      <color theme="1"/>
      <name val="Arial"/>
    </font>
    <font>
      <sz val="13"/>
      <name val="Arial"/>
    </font>
    <font>
      <sz val="12"/>
      <color rgb="FF000000"/>
      <name val="Arial"/>
    </font>
    <font>
      <sz val="13"/>
      <color rgb="FF3C4043"/>
      <name val="Arial"/>
    </font>
    <font>
      <sz val="13"/>
      <color theme="1"/>
      <name val="Arial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4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2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9" fontId="6" fillId="3" borderId="2" xfId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12" fillId="0" borderId="0" xfId="0" applyFont="1"/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0" borderId="6" xfId="0" applyFont="1" applyFill="1" applyBorder="1" applyAlignment="1"/>
    <xf numFmtId="0" fontId="13" fillId="0" borderId="7" xfId="0" applyFont="1" applyFill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7" fillId="0" borderId="6" xfId="0" applyFont="1" applyFill="1" applyBorder="1" applyAlignment="1"/>
    <xf numFmtId="0" fontId="7" fillId="0" borderId="7" xfId="0" applyFont="1" applyFill="1" applyBorder="1" applyAlignment="1"/>
    <xf numFmtId="0" fontId="10" fillId="0" borderId="6" xfId="0" applyFont="1" applyFill="1" applyBorder="1" applyAlignment="1"/>
    <xf numFmtId="0" fontId="10" fillId="0" borderId="7" xfId="0" applyFont="1" applyFill="1" applyBorder="1" applyAlignment="1"/>
    <xf numFmtId="0" fontId="5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2" xfId="0" applyFont="1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14" fillId="0" borderId="2" xfId="0" applyFont="1" applyFill="1" applyBorder="1"/>
    <xf numFmtId="0" fontId="15" fillId="0" borderId="6" xfId="0" applyFont="1" applyFill="1" applyBorder="1" applyAlignment="1"/>
    <xf numFmtId="0" fontId="16" fillId="0" borderId="2" xfId="0" applyFont="1" applyFill="1" applyBorder="1"/>
    <xf numFmtId="0" fontId="17" fillId="0" borderId="6" xfId="0" applyFont="1" applyFill="1" applyBorder="1" applyAlignment="1"/>
    <xf numFmtId="0" fontId="18" fillId="0" borderId="6" xfId="0" applyFont="1" applyFill="1" applyBorder="1" applyAlignment="1"/>
    <xf numFmtId="0" fontId="12" fillId="0" borderId="8" xfId="0" applyFont="1" applyBorder="1"/>
    <xf numFmtId="0" fontId="12" fillId="0" borderId="9" xfId="0" applyFont="1" applyBorder="1"/>
    <xf numFmtId="0" fontId="12" fillId="0" borderId="4" xfId="0" applyFont="1" applyBorder="1"/>
    <xf numFmtId="0" fontId="19" fillId="0" borderId="2" xfId="0" applyFont="1" applyFill="1" applyBorder="1"/>
    <xf numFmtId="0" fontId="1" fillId="0" borderId="2" xfId="0" applyFont="1" applyFill="1" applyBorder="1"/>
    <xf numFmtId="0" fontId="19" fillId="0" borderId="2" xfId="0" applyFont="1" applyBorder="1"/>
    <xf numFmtId="0" fontId="1" fillId="0" borderId="0" xfId="0" applyFont="1"/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1" xfId="0" applyFont="1" applyBorder="1"/>
  </cellXfs>
  <cellStyles count="12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125" zoomScaleNormal="125" zoomScalePageLayoutView="125" workbookViewId="0">
      <selection activeCell="E11" sqref="E11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9" t="s">
        <v>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2"/>
      <c r="R2" s="2"/>
    </row>
    <row r="3" spans="2:18">
      <c r="C3" s="73" t="s">
        <v>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1"/>
      <c r="R3" s="1"/>
    </row>
    <row r="4" spans="2:18">
      <c r="C4" t="s">
        <v>0</v>
      </c>
      <c r="D4" s="78" t="s">
        <v>24</v>
      </c>
      <c r="E4" s="78"/>
      <c r="F4" s="78"/>
      <c r="G4" s="78"/>
      <c r="I4" t="s">
        <v>1</v>
      </c>
      <c r="J4" s="66" t="s">
        <v>86</v>
      </c>
      <c r="K4" s="66"/>
      <c r="M4" t="s">
        <v>2</v>
      </c>
      <c r="N4" s="67">
        <v>45357</v>
      </c>
      <c r="O4" s="67"/>
    </row>
    <row r="5" spans="2:18" ht="6.75" customHeight="1">
      <c r="D5" s="6"/>
      <c r="E5" s="6"/>
      <c r="F5" s="6"/>
      <c r="G5" s="6"/>
    </row>
    <row r="6" spans="2:18">
      <c r="C6" t="s">
        <v>3</v>
      </c>
      <c r="D6" s="66" t="s">
        <v>87</v>
      </c>
      <c r="E6" s="66"/>
      <c r="F6" s="66"/>
      <c r="G6" s="66"/>
      <c r="I6" s="71" t="s">
        <v>22</v>
      </c>
      <c r="J6" s="71"/>
      <c r="K6" s="72" t="s">
        <v>25</v>
      </c>
      <c r="L6" s="72"/>
      <c r="M6" s="72"/>
      <c r="N6" s="72"/>
      <c r="O6" s="72"/>
      <c r="P6" s="72"/>
    </row>
    <row r="7" spans="2:18" ht="11.25" customHeight="1"/>
    <row r="8" spans="2:18">
      <c r="B8" s="3" t="s">
        <v>4</v>
      </c>
      <c r="C8" s="3" t="s">
        <v>6</v>
      </c>
      <c r="D8" s="68" t="s">
        <v>5</v>
      </c>
      <c r="E8" s="68"/>
      <c r="F8" s="68"/>
      <c r="G8" s="68"/>
      <c r="H8" s="68"/>
      <c r="I8" s="6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ht="16">
      <c r="B9" s="42">
        <v>1</v>
      </c>
      <c r="C9" s="45" t="s">
        <v>57</v>
      </c>
      <c r="D9" s="31" t="s">
        <v>28</v>
      </c>
      <c r="E9" s="34"/>
      <c r="F9" s="34"/>
      <c r="G9" s="34"/>
      <c r="H9" s="34"/>
      <c r="I9" s="35"/>
      <c r="J9" s="29">
        <v>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0</v>
      </c>
    </row>
    <row r="10" spans="2:18" ht="16">
      <c r="B10" s="42">
        <f>B9+1</f>
        <v>2</v>
      </c>
      <c r="C10" s="45" t="s">
        <v>58</v>
      </c>
      <c r="D10" s="31" t="s">
        <v>29</v>
      </c>
      <c r="E10" s="34"/>
      <c r="F10" s="34"/>
      <c r="G10" s="34"/>
      <c r="H10" s="34"/>
      <c r="I10" s="35"/>
      <c r="J10" s="29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23" si="0">SUM(J10:P10)/7</f>
        <v>0</v>
      </c>
    </row>
    <row r="11" spans="2:18" ht="16">
      <c r="B11" s="42">
        <f t="shared" ref="B11:B53" si="1">B10+1</f>
        <v>3</v>
      </c>
      <c r="C11" s="45" t="s">
        <v>59</v>
      </c>
      <c r="D11" s="31" t="s">
        <v>30</v>
      </c>
      <c r="E11" s="34"/>
      <c r="F11" s="34"/>
      <c r="G11" s="34"/>
      <c r="H11" s="34"/>
      <c r="I11" s="35"/>
      <c r="J11" s="29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0</v>
      </c>
    </row>
    <row r="12" spans="2:18" ht="16">
      <c r="B12" s="42">
        <f t="shared" si="1"/>
        <v>4</v>
      </c>
      <c r="C12" s="45" t="s">
        <v>60</v>
      </c>
      <c r="D12" s="31" t="s">
        <v>31</v>
      </c>
      <c r="E12" s="34"/>
      <c r="F12" s="34"/>
      <c r="G12" s="34"/>
      <c r="H12" s="34"/>
      <c r="I12" s="35"/>
      <c r="J12" s="29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0</v>
      </c>
    </row>
    <row r="13" spans="2:18" ht="16">
      <c r="B13" s="42">
        <f t="shared" si="1"/>
        <v>5</v>
      </c>
      <c r="C13" s="45" t="s">
        <v>61</v>
      </c>
      <c r="D13" s="31" t="s">
        <v>32</v>
      </c>
      <c r="E13" s="34"/>
      <c r="F13" s="34"/>
      <c r="G13" s="34"/>
      <c r="H13" s="34"/>
      <c r="I13" s="35"/>
      <c r="J13" s="29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0</v>
      </c>
    </row>
    <row r="14" spans="2:18" ht="16">
      <c r="B14" s="42">
        <f t="shared" si="1"/>
        <v>6</v>
      </c>
      <c r="C14" s="45" t="s">
        <v>62</v>
      </c>
      <c r="D14" s="31" t="s">
        <v>33</v>
      </c>
      <c r="E14" s="34"/>
      <c r="F14" s="34"/>
      <c r="G14" s="34"/>
      <c r="H14" s="34"/>
      <c r="I14" s="35"/>
      <c r="J14" s="29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0</v>
      </c>
    </row>
    <row r="15" spans="2:18" ht="16">
      <c r="B15" s="42">
        <f t="shared" si="1"/>
        <v>7</v>
      </c>
      <c r="C15" s="45" t="s">
        <v>63</v>
      </c>
      <c r="D15" s="31" t="s">
        <v>34</v>
      </c>
      <c r="E15" s="34"/>
      <c r="F15" s="34"/>
      <c r="G15" s="34"/>
      <c r="H15" s="34"/>
      <c r="I15" s="35"/>
      <c r="J15" s="29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0</v>
      </c>
    </row>
    <row r="16" spans="2:18" ht="16">
      <c r="B16" s="42">
        <f t="shared" si="1"/>
        <v>8</v>
      </c>
      <c r="C16" s="45" t="s">
        <v>64</v>
      </c>
      <c r="D16" s="31" t="s">
        <v>35</v>
      </c>
      <c r="E16" s="34"/>
      <c r="F16" s="34"/>
      <c r="G16" s="34"/>
      <c r="H16" s="34"/>
      <c r="I16" s="35"/>
      <c r="J16" s="29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0</v>
      </c>
    </row>
    <row r="17" spans="2:17" ht="16">
      <c r="B17" s="42">
        <f t="shared" si="1"/>
        <v>9</v>
      </c>
      <c r="C17" s="45" t="s">
        <v>65</v>
      </c>
      <c r="D17" s="31" t="s">
        <v>36</v>
      </c>
      <c r="E17" s="34"/>
      <c r="F17" s="34"/>
      <c r="G17" s="34"/>
      <c r="H17" s="34"/>
      <c r="I17" s="35"/>
      <c r="J17" s="29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0</v>
      </c>
    </row>
    <row r="18" spans="2:17" ht="16">
      <c r="B18" s="42">
        <f t="shared" si="1"/>
        <v>10</v>
      </c>
      <c r="C18" s="45" t="s">
        <v>66</v>
      </c>
      <c r="D18" s="31" t="s">
        <v>37</v>
      </c>
      <c r="E18" s="34"/>
      <c r="F18" s="34"/>
      <c r="G18" s="34"/>
      <c r="H18" s="34"/>
      <c r="I18" s="35"/>
      <c r="J18" s="29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0</v>
      </c>
    </row>
    <row r="19" spans="2:17" ht="16">
      <c r="B19" s="42">
        <f t="shared" si="1"/>
        <v>11</v>
      </c>
      <c r="C19" s="45" t="s">
        <v>67</v>
      </c>
      <c r="D19" s="31" t="s">
        <v>38</v>
      </c>
      <c r="E19" s="34"/>
      <c r="F19" s="34"/>
      <c r="G19" s="34"/>
      <c r="H19" s="34"/>
      <c r="I19" s="35"/>
      <c r="J19" s="29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0</v>
      </c>
    </row>
    <row r="20" spans="2:17" ht="16">
      <c r="B20" s="42">
        <f t="shared" si="1"/>
        <v>12</v>
      </c>
      <c r="C20" s="45" t="s">
        <v>68</v>
      </c>
      <c r="D20" s="31" t="s">
        <v>39</v>
      </c>
      <c r="E20" s="34"/>
      <c r="F20" s="34"/>
      <c r="G20" s="34"/>
      <c r="H20" s="34"/>
      <c r="I20" s="35"/>
      <c r="J20" s="29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0</v>
      </c>
    </row>
    <row r="21" spans="2:17" ht="16">
      <c r="B21" s="42">
        <f t="shared" si="1"/>
        <v>13</v>
      </c>
      <c r="C21" s="45" t="s">
        <v>69</v>
      </c>
      <c r="D21" s="31" t="s">
        <v>40</v>
      </c>
      <c r="E21" s="34"/>
      <c r="F21" s="34"/>
      <c r="G21" s="34"/>
      <c r="H21" s="34"/>
      <c r="I21" s="35"/>
      <c r="J21" s="29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0</v>
      </c>
    </row>
    <row r="22" spans="2:17" ht="16">
      <c r="B22" s="42">
        <f t="shared" si="1"/>
        <v>14</v>
      </c>
      <c r="C22" s="45" t="s">
        <v>70</v>
      </c>
      <c r="D22" s="31" t="s">
        <v>41</v>
      </c>
      <c r="E22" s="34"/>
      <c r="F22" s="34"/>
      <c r="G22" s="34"/>
      <c r="H22" s="34"/>
      <c r="I22" s="35"/>
      <c r="J22" s="29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0</v>
      </c>
    </row>
    <row r="23" spans="2:17" ht="16">
      <c r="B23" s="42">
        <f t="shared" si="1"/>
        <v>15</v>
      </c>
      <c r="C23" s="45" t="s">
        <v>71</v>
      </c>
      <c r="D23" s="31" t="s">
        <v>42</v>
      </c>
      <c r="E23" s="34"/>
      <c r="F23" s="34"/>
      <c r="G23" s="34"/>
      <c r="H23" s="34"/>
      <c r="I23" s="35"/>
      <c r="J23" s="29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0</v>
      </c>
    </row>
    <row r="24" spans="2:17" ht="16">
      <c r="B24" s="42">
        <f t="shared" si="1"/>
        <v>16</v>
      </c>
      <c r="C24" s="45" t="s">
        <v>72</v>
      </c>
      <c r="D24" s="31" t="s">
        <v>43</v>
      </c>
      <c r="E24" s="34"/>
      <c r="F24" s="34"/>
      <c r="G24" s="34"/>
      <c r="H24" s="34"/>
      <c r="I24" s="35"/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14">
        <f t="shared" ref="Q24:Q26" si="2">SUM(J24:P24)/7</f>
        <v>0</v>
      </c>
    </row>
    <row r="25" spans="2:17" ht="16">
      <c r="B25" s="42">
        <f t="shared" si="1"/>
        <v>17</v>
      </c>
      <c r="C25" s="45" t="s">
        <v>73</v>
      </c>
      <c r="D25" s="31" t="s">
        <v>44</v>
      </c>
      <c r="E25" s="34"/>
      <c r="F25" s="34"/>
      <c r="G25" s="34"/>
      <c r="H25" s="34"/>
      <c r="I25" s="35"/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14">
        <f t="shared" si="2"/>
        <v>0</v>
      </c>
    </row>
    <row r="26" spans="2:17" ht="16">
      <c r="B26" s="42">
        <f t="shared" si="1"/>
        <v>18</v>
      </c>
      <c r="C26" s="45" t="s">
        <v>74</v>
      </c>
      <c r="D26" s="31" t="s">
        <v>45</v>
      </c>
      <c r="E26" s="34"/>
      <c r="F26" s="34"/>
      <c r="G26" s="34"/>
      <c r="H26" s="34"/>
      <c r="I26" s="35"/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14">
        <f t="shared" si="2"/>
        <v>0</v>
      </c>
    </row>
    <row r="27" spans="2:17">
      <c r="B27" s="7">
        <f t="shared" si="1"/>
        <v>19</v>
      </c>
      <c r="C27" s="45" t="s">
        <v>75</v>
      </c>
      <c r="D27" s="31" t="s">
        <v>46</v>
      </c>
      <c r="E27" s="36"/>
      <c r="F27" s="36"/>
      <c r="G27" s="36"/>
      <c r="H27" s="36"/>
      <c r="I27" s="37"/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14">
        <f t="shared" ref="Q27:Q37" si="3">SUM(J27:P27)/7</f>
        <v>0</v>
      </c>
    </row>
    <row r="28" spans="2:17">
      <c r="B28" s="7">
        <f t="shared" si="1"/>
        <v>20</v>
      </c>
      <c r="C28" s="45" t="s">
        <v>76</v>
      </c>
      <c r="D28" s="31" t="s">
        <v>47</v>
      </c>
      <c r="E28" s="36"/>
      <c r="F28" s="36"/>
      <c r="G28" s="36"/>
      <c r="H28" s="36"/>
      <c r="I28" s="37"/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14">
        <f t="shared" si="3"/>
        <v>0</v>
      </c>
    </row>
    <row r="29" spans="2:17">
      <c r="B29" s="7">
        <f t="shared" si="1"/>
        <v>21</v>
      </c>
      <c r="C29" s="45" t="s">
        <v>77</v>
      </c>
      <c r="D29" s="31" t="s">
        <v>48</v>
      </c>
      <c r="E29" s="36"/>
      <c r="F29" s="36"/>
      <c r="G29" s="36"/>
      <c r="H29" s="36"/>
      <c r="I29" s="37"/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14">
        <f t="shared" si="3"/>
        <v>0</v>
      </c>
    </row>
    <row r="30" spans="2:17">
      <c r="B30" s="7">
        <f t="shared" si="1"/>
        <v>22</v>
      </c>
      <c r="C30" s="45" t="s">
        <v>78</v>
      </c>
      <c r="D30" s="31" t="s">
        <v>49</v>
      </c>
      <c r="E30" s="36"/>
      <c r="F30" s="36"/>
      <c r="G30" s="36"/>
      <c r="H30" s="36"/>
      <c r="I30" s="37"/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14">
        <f t="shared" si="3"/>
        <v>0</v>
      </c>
    </row>
    <row r="31" spans="2:17">
      <c r="B31" s="7">
        <f t="shared" si="1"/>
        <v>23</v>
      </c>
      <c r="C31" s="45" t="s">
        <v>79</v>
      </c>
      <c r="D31" s="31" t="s">
        <v>50</v>
      </c>
      <c r="E31" s="36"/>
      <c r="F31" s="36"/>
      <c r="G31" s="36"/>
      <c r="H31" s="36"/>
      <c r="I31" s="37"/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14">
        <f t="shared" si="3"/>
        <v>0</v>
      </c>
    </row>
    <row r="32" spans="2:17">
      <c r="B32" s="7">
        <f t="shared" si="1"/>
        <v>24</v>
      </c>
      <c r="C32" s="45" t="s">
        <v>80</v>
      </c>
      <c r="D32" s="31" t="s">
        <v>51</v>
      </c>
      <c r="E32" s="36"/>
      <c r="F32" s="36"/>
      <c r="G32" s="36"/>
      <c r="H32" s="36"/>
      <c r="I32" s="37"/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14">
        <f t="shared" si="3"/>
        <v>0</v>
      </c>
    </row>
    <row r="33" spans="2:17">
      <c r="B33" s="7">
        <f t="shared" si="1"/>
        <v>25</v>
      </c>
      <c r="C33" s="45" t="s">
        <v>81</v>
      </c>
      <c r="D33" s="31" t="s">
        <v>52</v>
      </c>
      <c r="E33" s="36"/>
      <c r="F33" s="36"/>
      <c r="G33" s="36"/>
      <c r="H33" s="36"/>
      <c r="I33" s="37"/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14">
        <f t="shared" si="3"/>
        <v>0</v>
      </c>
    </row>
    <row r="34" spans="2:17">
      <c r="B34" s="7">
        <f t="shared" si="1"/>
        <v>26</v>
      </c>
      <c r="C34" s="45" t="s">
        <v>82</v>
      </c>
      <c r="D34" s="31" t="s">
        <v>53</v>
      </c>
      <c r="E34" s="36"/>
      <c r="F34" s="36"/>
      <c r="G34" s="36"/>
      <c r="H34" s="36"/>
      <c r="I34" s="37"/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14">
        <f t="shared" si="3"/>
        <v>0</v>
      </c>
    </row>
    <row r="35" spans="2:17">
      <c r="B35" s="7">
        <f t="shared" si="1"/>
        <v>27</v>
      </c>
      <c r="C35" s="45" t="s">
        <v>83</v>
      </c>
      <c r="D35" s="31" t="s">
        <v>54</v>
      </c>
      <c r="E35" s="36"/>
      <c r="F35" s="36"/>
      <c r="G35" s="36"/>
      <c r="H35" s="36"/>
      <c r="I35" s="37"/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14">
        <f t="shared" si="3"/>
        <v>0</v>
      </c>
    </row>
    <row r="36" spans="2:17">
      <c r="B36" s="7">
        <f t="shared" si="1"/>
        <v>28</v>
      </c>
      <c r="C36" s="45" t="s">
        <v>84</v>
      </c>
      <c r="D36" s="31" t="s">
        <v>55</v>
      </c>
      <c r="E36" s="36"/>
      <c r="F36" s="36"/>
      <c r="G36" s="36"/>
      <c r="H36" s="36"/>
      <c r="I36" s="37"/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14">
        <f t="shared" si="3"/>
        <v>0</v>
      </c>
    </row>
    <row r="37" spans="2:17">
      <c r="B37" s="7">
        <f t="shared" si="1"/>
        <v>29</v>
      </c>
      <c r="C37" s="45" t="s">
        <v>85</v>
      </c>
      <c r="D37" s="31" t="s">
        <v>56</v>
      </c>
      <c r="E37" s="36"/>
      <c r="F37" s="36"/>
      <c r="G37" s="36"/>
      <c r="H37" s="36"/>
      <c r="I37" s="37"/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14">
        <f t="shared" si="3"/>
        <v>0</v>
      </c>
    </row>
    <row r="38" spans="2:17">
      <c r="B38" s="7">
        <f t="shared" si="1"/>
        <v>30</v>
      </c>
      <c r="C38" s="7"/>
      <c r="D38" s="62"/>
      <c r="E38" s="62"/>
      <c r="F38" s="62"/>
      <c r="G38" s="62"/>
      <c r="H38" s="62"/>
      <c r="I38" s="62"/>
      <c r="J38" s="4"/>
      <c r="K38" s="4"/>
      <c r="L38" s="4"/>
      <c r="M38" s="4"/>
      <c r="N38" s="4"/>
      <c r="O38" s="4"/>
      <c r="P38" s="4"/>
      <c r="Q38" s="14"/>
    </row>
    <row r="39" spans="2:17">
      <c r="B39" s="7">
        <f t="shared" si="1"/>
        <v>31</v>
      </c>
      <c r="C39" s="7"/>
      <c r="D39" s="62"/>
      <c r="E39" s="62"/>
      <c r="F39" s="62"/>
      <c r="G39" s="62"/>
      <c r="H39" s="62"/>
      <c r="I39" s="62"/>
      <c r="J39" s="4"/>
      <c r="K39" s="4"/>
      <c r="L39" s="4"/>
      <c r="M39" s="4"/>
      <c r="N39" s="4"/>
      <c r="O39" s="4"/>
      <c r="P39" s="4"/>
      <c r="Q39" s="14"/>
    </row>
    <row r="40" spans="2:17">
      <c r="B40" s="7">
        <f t="shared" si="1"/>
        <v>32</v>
      </c>
      <c r="C40" s="7"/>
      <c r="D40" s="62"/>
      <c r="E40" s="62"/>
      <c r="F40" s="62"/>
      <c r="G40" s="62"/>
      <c r="H40" s="62"/>
      <c r="I40" s="62"/>
      <c r="J40" s="4"/>
      <c r="K40" s="4"/>
      <c r="L40" s="4"/>
      <c r="M40" s="4"/>
      <c r="N40" s="4"/>
      <c r="O40" s="4"/>
      <c r="P40" s="4"/>
      <c r="Q40" s="14"/>
    </row>
    <row r="41" spans="2:17">
      <c r="B41" s="7">
        <f t="shared" si="1"/>
        <v>33</v>
      </c>
      <c r="C41" s="7"/>
      <c r="D41" s="62"/>
      <c r="E41" s="62"/>
      <c r="F41" s="62"/>
      <c r="G41" s="62"/>
      <c r="H41" s="62"/>
      <c r="I41" s="62"/>
      <c r="J41" s="4"/>
      <c r="K41" s="4"/>
      <c r="L41" s="4"/>
      <c r="M41" s="4"/>
      <c r="N41" s="4"/>
      <c r="O41" s="4"/>
      <c r="P41" s="4"/>
      <c r="Q41" s="14"/>
    </row>
    <row r="42" spans="2:17">
      <c r="B42" s="7">
        <f t="shared" si="1"/>
        <v>34</v>
      </c>
      <c r="C42" s="7"/>
      <c r="D42" s="62"/>
      <c r="E42" s="62"/>
      <c r="F42" s="62"/>
      <c r="G42" s="62"/>
      <c r="H42" s="62"/>
      <c r="I42" s="62"/>
      <c r="J42" s="4"/>
      <c r="K42" s="4"/>
      <c r="L42" s="4"/>
      <c r="M42" s="4"/>
      <c r="N42" s="4"/>
      <c r="O42" s="4"/>
      <c r="P42" s="4"/>
      <c r="Q42" s="14"/>
    </row>
    <row r="43" spans="2:17">
      <c r="B43" s="7">
        <f t="shared" si="1"/>
        <v>35</v>
      </c>
      <c r="C43" s="7"/>
      <c r="D43" s="62"/>
      <c r="E43" s="62"/>
      <c r="F43" s="62"/>
      <c r="G43" s="62"/>
      <c r="H43" s="62"/>
      <c r="I43" s="62"/>
      <c r="J43" s="4"/>
      <c r="K43" s="4"/>
      <c r="L43" s="4"/>
      <c r="M43" s="4"/>
      <c r="N43" s="4"/>
      <c r="O43" s="4"/>
      <c r="P43" s="4"/>
      <c r="Q43" s="14"/>
    </row>
    <row r="44" spans="2:17">
      <c r="B44" s="7">
        <f t="shared" si="1"/>
        <v>36</v>
      </c>
      <c r="C44" s="7"/>
      <c r="D44" s="62"/>
      <c r="E44" s="62"/>
      <c r="F44" s="62"/>
      <c r="G44" s="62"/>
      <c r="H44" s="62"/>
      <c r="I44" s="62"/>
      <c r="J44" s="4"/>
      <c r="K44" s="4"/>
      <c r="L44" s="4"/>
      <c r="M44" s="4"/>
      <c r="N44" s="4"/>
      <c r="O44" s="4"/>
      <c r="P44" s="4"/>
      <c r="Q44" s="14"/>
    </row>
    <row r="45" spans="2:17">
      <c r="B45" s="7">
        <f t="shared" si="1"/>
        <v>37</v>
      </c>
      <c r="C45" s="9"/>
      <c r="D45" s="62"/>
      <c r="E45" s="62"/>
      <c r="F45" s="62"/>
      <c r="G45" s="62"/>
      <c r="H45" s="62"/>
      <c r="I45" s="62"/>
      <c r="J45" s="4"/>
      <c r="K45" s="4"/>
      <c r="L45" s="4"/>
      <c r="M45" s="4"/>
      <c r="N45" s="4"/>
      <c r="O45" s="4"/>
      <c r="P45" s="4"/>
      <c r="Q45" s="14"/>
    </row>
    <row r="46" spans="2:17">
      <c r="B46" s="7">
        <f t="shared" si="1"/>
        <v>38</v>
      </c>
      <c r="C46" s="9"/>
      <c r="D46" s="62"/>
      <c r="E46" s="62"/>
      <c r="F46" s="62"/>
      <c r="G46" s="62"/>
      <c r="H46" s="62"/>
      <c r="I46" s="62"/>
      <c r="J46" s="4"/>
      <c r="K46" s="4"/>
      <c r="L46" s="4"/>
      <c r="M46" s="4"/>
      <c r="N46" s="4"/>
      <c r="O46" s="4"/>
      <c r="P46" s="4"/>
      <c r="Q46" s="14"/>
    </row>
    <row r="47" spans="2:17">
      <c r="B47" s="7">
        <f t="shared" si="1"/>
        <v>39</v>
      </c>
      <c r="C47" s="9"/>
      <c r="D47" s="62"/>
      <c r="E47" s="62"/>
      <c r="F47" s="62"/>
      <c r="G47" s="62"/>
      <c r="H47" s="62"/>
      <c r="I47" s="62"/>
      <c r="J47" s="4"/>
      <c r="K47" s="4"/>
      <c r="L47" s="4"/>
      <c r="M47" s="4"/>
      <c r="N47" s="4"/>
      <c r="O47" s="4"/>
      <c r="P47" s="4"/>
      <c r="Q47" s="14"/>
    </row>
    <row r="48" spans="2:17">
      <c r="B48" s="7">
        <f t="shared" si="1"/>
        <v>40</v>
      </c>
      <c r="C48" s="9"/>
      <c r="D48" s="62"/>
      <c r="E48" s="62"/>
      <c r="F48" s="62"/>
      <c r="G48" s="62"/>
      <c r="H48" s="62"/>
      <c r="I48" s="62"/>
      <c r="J48" s="4"/>
      <c r="K48" s="4"/>
      <c r="L48" s="4"/>
      <c r="M48" s="4"/>
      <c r="N48" s="4"/>
      <c r="O48" s="4"/>
      <c r="P48" s="4"/>
      <c r="Q48" s="14"/>
    </row>
    <row r="49" spans="2:17">
      <c r="B49" s="8">
        <f t="shared" si="1"/>
        <v>41</v>
      </c>
      <c r="C49" s="9"/>
      <c r="D49" s="62"/>
      <c r="E49" s="62"/>
      <c r="F49" s="62"/>
      <c r="G49" s="62"/>
      <c r="H49" s="62"/>
      <c r="I49" s="62"/>
      <c r="J49" s="5"/>
      <c r="K49" s="5"/>
      <c r="L49" s="5"/>
      <c r="M49" s="5"/>
      <c r="N49" s="5"/>
      <c r="O49" s="5"/>
      <c r="P49" s="5"/>
      <c r="Q49" s="14"/>
    </row>
    <row r="50" spans="2:17">
      <c r="B50" s="8">
        <f t="shared" si="1"/>
        <v>42</v>
      </c>
      <c r="C50" s="9"/>
      <c r="D50" s="62"/>
      <c r="E50" s="62"/>
      <c r="F50" s="62"/>
      <c r="G50" s="62"/>
      <c r="H50" s="62"/>
      <c r="I50" s="62"/>
      <c r="J50" s="5"/>
      <c r="K50" s="5"/>
      <c r="L50" s="5"/>
      <c r="M50" s="5"/>
      <c r="N50" s="5"/>
      <c r="O50" s="5"/>
      <c r="P50" s="5"/>
      <c r="Q50" s="14"/>
    </row>
    <row r="51" spans="2:17">
      <c r="B51" s="8">
        <f t="shared" si="1"/>
        <v>43</v>
      </c>
      <c r="C51" s="9"/>
      <c r="D51" s="62"/>
      <c r="E51" s="62"/>
      <c r="F51" s="62"/>
      <c r="G51" s="62"/>
      <c r="H51" s="62"/>
      <c r="I51" s="62"/>
      <c r="J51" s="5"/>
      <c r="K51" s="5"/>
      <c r="L51" s="5"/>
      <c r="M51" s="5"/>
      <c r="N51" s="5"/>
      <c r="O51" s="5"/>
      <c r="P51" s="5"/>
      <c r="Q51" s="14"/>
    </row>
    <row r="52" spans="2:17">
      <c r="B52" s="16">
        <f t="shared" si="1"/>
        <v>44</v>
      </c>
      <c r="C52" s="9"/>
      <c r="D52" s="62"/>
      <c r="E52" s="62"/>
      <c r="F52" s="62"/>
      <c r="G52" s="62"/>
      <c r="H52" s="62"/>
      <c r="I52" s="62"/>
      <c r="J52" s="15"/>
      <c r="K52" s="15"/>
      <c r="L52" s="15"/>
      <c r="M52" s="15"/>
      <c r="N52" s="15"/>
      <c r="O52" s="15"/>
      <c r="P52" s="15"/>
      <c r="Q52" s="14"/>
    </row>
    <row r="53" spans="2:17">
      <c r="B53" s="16">
        <f t="shared" si="1"/>
        <v>45</v>
      </c>
      <c r="C53" s="22"/>
      <c r="D53" s="63"/>
      <c r="E53" s="64"/>
      <c r="F53" s="64"/>
      <c r="G53" s="64"/>
      <c r="H53" s="64"/>
      <c r="I53" s="65"/>
      <c r="J53" s="3"/>
      <c r="K53" s="3"/>
      <c r="L53" s="3"/>
      <c r="M53" s="3"/>
      <c r="N53" s="3"/>
      <c r="O53" s="3"/>
      <c r="P53" s="3"/>
      <c r="Q53" s="14"/>
    </row>
    <row r="54" spans="2:17">
      <c r="C54" s="61"/>
      <c r="D54" s="61"/>
      <c r="E54" s="10"/>
      <c r="H54" s="74" t="s">
        <v>19</v>
      </c>
      <c r="I54" s="74"/>
      <c r="J54" s="23">
        <f>COUNTIF(J9:J53,"&gt;=70")</f>
        <v>0</v>
      </c>
      <c r="K54" s="23">
        <f t="shared" ref="K54:P54" si="4">COUNTIF(K9:K53,"&gt;=70")</f>
        <v>0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>
      <c r="C55" s="61"/>
      <c r="D55" s="61"/>
      <c r="E55" s="11"/>
      <c r="H55" s="75" t="s">
        <v>20</v>
      </c>
      <c r="I55" s="75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6">COUNTIF(Q9:Q53,"&lt;70")</f>
        <v>29</v>
      </c>
    </row>
    <row r="56" spans="2:17">
      <c r="C56" s="61"/>
      <c r="D56" s="61"/>
      <c r="E56" s="61"/>
      <c r="H56" s="75" t="s">
        <v>21</v>
      </c>
      <c r="I56" s="75"/>
      <c r="J56" s="24">
        <f>COUNT(J9:J53)</f>
        <v>29</v>
      </c>
      <c r="K56" s="24">
        <f t="shared" ref="K56:Q56" si="7">COUNT(K9:K53)</f>
        <v>29</v>
      </c>
      <c r="L56" s="24">
        <f t="shared" si="7"/>
        <v>29</v>
      </c>
      <c r="M56" s="24">
        <f t="shared" si="7"/>
        <v>29</v>
      </c>
      <c r="N56" s="24">
        <f t="shared" si="7"/>
        <v>29</v>
      </c>
      <c r="O56" s="24">
        <f t="shared" si="7"/>
        <v>29</v>
      </c>
      <c r="P56" s="24">
        <f t="shared" si="7"/>
        <v>29</v>
      </c>
      <c r="Q56" s="24">
        <f t="shared" si="7"/>
        <v>29</v>
      </c>
    </row>
    <row r="57" spans="2:17">
      <c r="C57" s="61"/>
      <c r="D57" s="61"/>
      <c r="E57" s="10"/>
      <c r="F57" s="12"/>
      <c r="H57" s="76" t="s">
        <v>16</v>
      </c>
      <c r="I57" s="76"/>
      <c r="J57" s="25">
        <f>J54/J56</f>
        <v>0</v>
      </c>
      <c r="K57" s="26">
        <f t="shared" ref="K57:Q57" si="8">K54/K56</f>
        <v>0</v>
      </c>
      <c r="L57" s="26">
        <f t="shared" si="8"/>
        <v>0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>
      <c r="C58" s="61"/>
      <c r="D58" s="61"/>
      <c r="E58" s="10"/>
      <c r="F58" s="12"/>
      <c r="H58" s="76" t="s">
        <v>17</v>
      </c>
      <c r="I58" s="76"/>
      <c r="J58" s="25">
        <f>J55/J56</f>
        <v>0</v>
      </c>
      <c r="K58" s="25">
        <f t="shared" ref="K58:Q58" si="9">K55/K56</f>
        <v>0</v>
      </c>
      <c r="L58" s="26">
        <f t="shared" si="9"/>
        <v>0</v>
      </c>
      <c r="M58" s="26">
        <f t="shared" si="9"/>
        <v>0</v>
      </c>
      <c r="N58" s="26">
        <f t="shared" si="9"/>
        <v>0</v>
      </c>
      <c r="O58" s="26">
        <f t="shared" si="9"/>
        <v>0</v>
      </c>
      <c r="P58" s="26">
        <f t="shared" si="9"/>
        <v>0</v>
      </c>
      <c r="Q58" s="26">
        <f t="shared" si="9"/>
        <v>1</v>
      </c>
    </row>
    <row r="59" spans="2:17">
      <c r="C59" s="61"/>
      <c r="D59" s="61"/>
      <c r="E59" s="11"/>
      <c r="F59" s="12"/>
    </row>
    <row r="60" spans="2:17">
      <c r="C60" s="10"/>
      <c r="D60" s="10"/>
      <c r="E60" s="11"/>
      <c r="F60" s="12"/>
    </row>
    <row r="61" spans="2:17">
      <c r="J61" s="77"/>
      <c r="K61" s="77"/>
      <c r="L61" s="77"/>
      <c r="M61" s="77"/>
      <c r="N61" s="77"/>
      <c r="O61" s="77"/>
      <c r="P61" s="77"/>
    </row>
    <row r="62" spans="2:17">
      <c r="J62" s="70" t="s">
        <v>18</v>
      </c>
      <c r="K62" s="70"/>
      <c r="L62" s="70"/>
      <c r="M62" s="70"/>
      <c r="N62" s="70"/>
      <c r="O62" s="70"/>
      <c r="P62" s="70"/>
    </row>
  </sheetData>
  <mergeCells count="38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B2:P2"/>
    <mergeCell ref="D48:I48"/>
    <mergeCell ref="D38:I38"/>
    <mergeCell ref="D44:I44"/>
    <mergeCell ref="D45:I45"/>
    <mergeCell ref="D46:I46"/>
    <mergeCell ref="D47:I47"/>
    <mergeCell ref="D39:I39"/>
    <mergeCell ref="D40:I40"/>
    <mergeCell ref="D41:I41"/>
    <mergeCell ref="D42:I42"/>
    <mergeCell ref="D43:I43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" zoomScale="125" zoomScaleNormal="125" zoomScalePageLayoutView="125" workbookViewId="0">
      <selection activeCell="J26" sqref="J26:Q43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9" t="s">
        <v>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2"/>
      <c r="R2" s="2"/>
    </row>
    <row r="3" spans="2:18">
      <c r="C3" s="73" t="s">
        <v>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20"/>
      <c r="R3" s="20"/>
    </row>
    <row r="4" spans="2:18">
      <c r="C4" t="s">
        <v>0</v>
      </c>
      <c r="D4" s="78" t="s">
        <v>24</v>
      </c>
      <c r="E4" s="78"/>
      <c r="F4" s="78"/>
      <c r="G4" s="78"/>
      <c r="I4" t="s">
        <v>1</v>
      </c>
      <c r="J4" s="66" t="s">
        <v>88</v>
      </c>
      <c r="K4" s="66"/>
      <c r="M4" t="s">
        <v>2</v>
      </c>
      <c r="N4" s="67">
        <v>45357</v>
      </c>
      <c r="O4" s="67"/>
    </row>
    <row r="5" spans="2:18" ht="6.75" customHeight="1">
      <c r="D5" s="6"/>
      <c r="E5" s="6"/>
      <c r="F5" s="6"/>
      <c r="G5" s="6"/>
    </row>
    <row r="6" spans="2:18">
      <c r="C6" t="s">
        <v>3</v>
      </c>
      <c r="D6" s="66" t="s">
        <v>87</v>
      </c>
      <c r="E6" s="66"/>
      <c r="F6" s="66"/>
      <c r="G6" s="66"/>
      <c r="I6" s="71" t="s">
        <v>22</v>
      </c>
      <c r="J6" s="71"/>
      <c r="K6" s="72" t="s">
        <v>25</v>
      </c>
      <c r="L6" s="72"/>
      <c r="M6" s="72"/>
      <c r="N6" s="72"/>
      <c r="O6" s="72"/>
      <c r="P6" s="72"/>
    </row>
    <row r="7" spans="2:18" ht="11.25" customHeight="1"/>
    <row r="8" spans="2:18">
      <c r="B8" s="3" t="s">
        <v>4</v>
      </c>
      <c r="C8" s="3" t="s">
        <v>6</v>
      </c>
      <c r="D8" s="68" t="s">
        <v>5</v>
      </c>
      <c r="E8" s="68"/>
      <c r="F8" s="68"/>
      <c r="G8" s="68"/>
      <c r="H8" s="68"/>
      <c r="I8" s="6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 customHeight="1">
      <c r="B9" s="18">
        <v>1</v>
      </c>
      <c r="C9" s="46" t="s">
        <v>89</v>
      </c>
      <c r="D9" t="s">
        <v>90</v>
      </c>
      <c r="E9" s="34"/>
      <c r="F9" s="34"/>
      <c r="G9" s="34"/>
      <c r="H9" s="34"/>
      <c r="I9" s="35"/>
      <c r="J9" s="29">
        <v>0</v>
      </c>
      <c r="K9" s="1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14">
        <f>SUM(J9:P9)/7</f>
        <v>0</v>
      </c>
    </row>
    <row r="10" spans="2:18" ht="16" customHeight="1">
      <c r="B10" s="18">
        <f>B9+1</f>
        <v>2</v>
      </c>
      <c r="C10" s="47" t="s">
        <v>92</v>
      </c>
      <c r="D10" t="s">
        <v>91</v>
      </c>
      <c r="E10" s="34"/>
      <c r="F10" s="34"/>
      <c r="G10" s="34"/>
      <c r="H10" s="34"/>
      <c r="I10" s="35"/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14">
        <f t="shared" ref="Q10:Q25" si="0">SUM(J10:P10)/7</f>
        <v>0</v>
      </c>
    </row>
    <row r="11" spans="2:18" ht="16" customHeight="1">
      <c r="B11" s="18">
        <f t="shared" ref="B11:B53" si="1">B10+1</f>
        <v>3</v>
      </c>
      <c r="C11" s="47" t="s">
        <v>93</v>
      </c>
      <c r="D11" t="s">
        <v>94</v>
      </c>
      <c r="E11" s="34"/>
      <c r="F11" s="34"/>
      <c r="G11" s="34"/>
      <c r="H11" s="34"/>
      <c r="I11" s="35"/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14">
        <f t="shared" si="0"/>
        <v>0</v>
      </c>
    </row>
    <row r="12" spans="2:18" ht="16" customHeight="1">
      <c r="B12" s="18">
        <f t="shared" si="1"/>
        <v>4</v>
      </c>
      <c r="C12" s="47" t="s">
        <v>95</v>
      </c>
      <c r="D12" t="s">
        <v>96</v>
      </c>
      <c r="E12" s="34"/>
      <c r="F12" s="34"/>
      <c r="G12" s="34"/>
      <c r="H12" s="34"/>
      <c r="I12" s="35"/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14">
        <f t="shared" si="0"/>
        <v>0</v>
      </c>
    </row>
    <row r="13" spans="2:18" ht="16" customHeight="1">
      <c r="B13" s="18">
        <f t="shared" si="1"/>
        <v>5</v>
      </c>
      <c r="C13" s="47" t="s">
        <v>97</v>
      </c>
      <c r="D13" t="s">
        <v>98</v>
      </c>
      <c r="E13" s="34"/>
      <c r="F13" s="34"/>
      <c r="G13" s="34"/>
      <c r="H13" s="34"/>
      <c r="I13" s="35"/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14">
        <f t="shared" si="0"/>
        <v>0</v>
      </c>
    </row>
    <row r="14" spans="2:18" ht="16" customHeight="1">
      <c r="B14" s="18">
        <f t="shared" si="1"/>
        <v>6</v>
      </c>
      <c r="C14" s="47" t="s">
        <v>99</v>
      </c>
      <c r="D14" t="s">
        <v>100</v>
      </c>
      <c r="E14" s="34"/>
      <c r="F14" s="34"/>
      <c r="G14" s="34"/>
      <c r="H14" s="34"/>
      <c r="I14" s="35"/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14">
        <f t="shared" si="0"/>
        <v>0</v>
      </c>
    </row>
    <row r="15" spans="2:18" ht="16" customHeight="1">
      <c r="B15" s="18">
        <f t="shared" si="1"/>
        <v>7</v>
      </c>
      <c r="C15" s="47" t="s">
        <v>102</v>
      </c>
      <c r="D15" t="s">
        <v>101</v>
      </c>
      <c r="E15" s="34"/>
      <c r="F15" s="34"/>
      <c r="G15" s="34"/>
      <c r="H15" s="34"/>
      <c r="I15" s="35"/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14">
        <f t="shared" si="0"/>
        <v>0</v>
      </c>
    </row>
    <row r="16" spans="2:18" ht="16" customHeight="1">
      <c r="B16" s="18">
        <f t="shared" si="1"/>
        <v>8</v>
      </c>
      <c r="C16" s="47" t="s">
        <v>103</v>
      </c>
      <c r="D16" t="s">
        <v>104</v>
      </c>
      <c r="E16" s="34"/>
      <c r="F16" s="34"/>
      <c r="G16" s="34"/>
      <c r="H16" s="34"/>
      <c r="I16" s="35"/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14">
        <f t="shared" si="0"/>
        <v>0</v>
      </c>
    </row>
    <row r="17" spans="2:17" ht="16" customHeight="1">
      <c r="B17" s="18">
        <f t="shared" si="1"/>
        <v>9</v>
      </c>
      <c r="C17" s="47" t="s">
        <v>106</v>
      </c>
      <c r="D17" t="s">
        <v>105</v>
      </c>
      <c r="E17" s="34"/>
      <c r="F17" s="34"/>
      <c r="G17" s="34"/>
      <c r="H17" s="34"/>
      <c r="I17" s="35"/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14">
        <f t="shared" si="0"/>
        <v>0</v>
      </c>
    </row>
    <row r="18" spans="2:17" ht="16" customHeight="1">
      <c r="B18" s="18">
        <f t="shared" si="1"/>
        <v>10</v>
      </c>
      <c r="C18" s="47" t="s">
        <v>107</v>
      </c>
      <c r="D18" t="s">
        <v>108</v>
      </c>
      <c r="E18" s="34"/>
      <c r="F18" s="34"/>
      <c r="G18" s="34"/>
      <c r="H18" s="34"/>
      <c r="I18" s="35"/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14">
        <f t="shared" si="0"/>
        <v>0</v>
      </c>
    </row>
    <row r="19" spans="2:17" ht="16" customHeight="1">
      <c r="B19" s="18">
        <f t="shared" si="1"/>
        <v>11</v>
      </c>
      <c r="C19" s="47" t="s">
        <v>109</v>
      </c>
      <c r="D19" t="s">
        <v>110</v>
      </c>
      <c r="E19" s="34"/>
      <c r="F19" s="34"/>
      <c r="G19" s="34"/>
      <c r="H19" s="34"/>
      <c r="I19" s="35"/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14">
        <f t="shared" si="0"/>
        <v>0</v>
      </c>
    </row>
    <row r="20" spans="2:17" ht="16" customHeight="1">
      <c r="B20" s="18">
        <f t="shared" si="1"/>
        <v>12</v>
      </c>
      <c r="C20" s="47" t="s">
        <v>111</v>
      </c>
      <c r="D20" t="s">
        <v>112</v>
      </c>
      <c r="E20" s="34"/>
      <c r="F20" s="34"/>
      <c r="G20" s="34"/>
      <c r="H20" s="34"/>
      <c r="I20" s="35"/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14">
        <f t="shared" si="0"/>
        <v>0</v>
      </c>
    </row>
    <row r="21" spans="2:17" ht="16" customHeight="1">
      <c r="B21" s="18">
        <f t="shared" si="1"/>
        <v>13</v>
      </c>
      <c r="C21" s="47" t="s">
        <v>113</v>
      </c>
      <c r="D21" t="s">
        <v>114</v>
      </c>
      <c r="E21" s="34"/>
      <c r="F21" s="34"/>
      <c r="G21" s="34"/>
      <c r="H21" s="34"/>
      <c r="I21" s="35"/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14">
        <f t="shared" si="0"/>
        <v>0</v>
      </c>
    </row>
    <row r="22" spans="2:17" ht="16" customHeight="1">
      <c r="B22" s="18">
        <f t="shared" si="1"/>
        <v>14</v>
      </c>
      <c r="C22" s="47" t="s">
        <v>115</v>
      </c>
      <c r="D22" t="s">
        <v>116</v>
      </c>
      <c r="E22" s="34"/>
      <c r="F22" s="34"/>
      <c r="G22" s="34"/>
      <c r="H22" s="34"/>
      <c r="I22" s="35"/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14">
        <f t="shared" si="0"/>
        <v>0</v>
      </c>
    </row>
    <row r="23" spans="2:17" ht="16" customHeight="1">
      <c r="B23" s="18">
        <f t="shared" si="1"/>
        <v>15</v>
      </c>
      <c r="C23" s="47" t="s">
        <v>117</v>
      </c>
      <c r="D23" t="s">
        <v>118</v>
      </c>
      <c r="E23" s="34"/>
      <c r="F23" s="34"/>
      <c r="G23" s="34"/>
      <c r="H23" s="34"/>
      <c r="I23" s="35"/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14">
        <f t="shared" si="0"/>
        <v>0</v>
      </c>
    </row>
    <row r="24" spans="2:17" ht="16" customHeight="1">
      <c r="B24" s="18">
        <f t="shared" si="1"/>
        <v>16</v>
      </c>
      <c r="C24" s="47" t="s">
        <v>122</v>
      </c>
      <c r="D24" t="s">
        <v>119</v>
      </c>
      <c r="E24" s="34"/>
      <c r="F24" s="34"/>
      <c r="G24" s="34"/>
      <c r="H24" s="34"/>
      <c r="I24" s="35"/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14">
        <f t="shared" si="0"/>
        <v>0</v>
      </c>
    </row>
    <row r="25" spans="2:17" ht="16" customHeight="1">
      <c r="B25" s="18">
        <f t="shared" si="1"/>
        <v>17</v>
      </c>
      <c r="C25" s="48" t="s">
        <v>120</v>
      </c>
      <c r="D25" t="s">
        <v>121</v>
      </c>
      <c r="E25" s="34"/>
      <c r="F25" s="34"/>
      <c r="G25" s="34"/>
      <c r="H25" s="34"/>
      <c r="I25" s="35"/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14">
        <f t="shared" si="0"/>
        <v>0</v>
      </c>
    </row>
    <row r="26" spans="2:17" ht="16" customHeight="1">
      <c r="B26" s="18">
        <f t="shared" si="1"/>
        <v>18</v>
      </c>
      <c r="C26" s="49"/>
      <c r="D26" s="50"/>
      <c r="E26" s="50"/>
      <c r="F26" s="50"/>
      <c r="G26" s="50"/>
      <c r="H26" s="50"/>
      <c r="I26" s="35"/>
      <c r="J26" s="29"/>
      <c r="K26" s="29"/>
      <c r="L26" s="29"/>
      <c r="M26" s="29"/>
      <c r="N26" s="29"/>
      <c r="O26" s="29"/>
      <c r="P26" s="29"/>
      <c r="Q26" s="14"/>
    </row>
    <row r="27" spans="2:17" ht="16" customHeight="1">
      <c r="B27" s="18">
        <f t="shared" si="1"/>
        <v>19</v>
      </c>
      <c r="C27" s="49"/>
      <c r="D27" s="50"/>
      <c r="E27" s="50"/>
      <c r="F27" s="50"/>
      <c r="G27" s="50"/>
      <c r="H27" s="50"/>
      <c r="I27" s="35"/>
      <c r="J27" s="29"/>
      <c r="K27" s="29"/>
      <c r="L27" s="29"/>
      <c r="M27" s="29"/>
      <c r="N27" s="29"/>
      <c r="O27" s="29"/>
      <c r="P27" s="29"/>
      <c r="Q27" s="14"/>
    </row>
    <row r="28" spans="2:17" ht="16" customHeight="1">
      <c r="B28" s="18">
        <f t="shared" si="1"/>
        <v>20</v>
      </c>
      <c r="C28" s="51"/>
      <c r="D28" s="50"/>
      <c r="E28" s="50"/>
      <c r="F28" s="50"/>
      <c r="G28" s="50"/>
      <c r="H28" s="50"/>
      <c r="I28" s="35"/>
      <c r="J28" s="29"/>
      <c r="K28" s="29"/>
      <c r="L28" s="29"/>
      <c r="M28" s="29"/>
      <c r="N28" s="29"/>
      <c r="O28" s="29"/>
      <c r="P28" s="29"/>
      <c r="Q28" s="14"/>
    </row>
    <row r="29" spans="2:17" ht="16" customHeight="1">
      <c r="B29" s="18">
        <f t="shared" si="1"/>
        <v>21</v>
      </c>
      <c r="C29" s="49"/>
      <c r="D29" s="50"/>
      <c r="E29" s="50"/>
      <c r="F29" s="50"/>
      <c r="G29" s="50"/>
      <c r="H29" s="50"/>
      <c r="I29" s="35"/>
      <c r="J29" s="29"/>
      <c r="K29" s="29"/>
      <c r="L29" s="29"/>
      <c r="M29" s="29"/>
      <c r="N29" s="29"/>
      <c r="O29" s="29"/>
      <c r="P29" s="29"/>
      <c r="Q29" s="14"/>
    </row>
    <row r="30" spans="2:17" ht="16" customHeight="1">
      <c r="B30" s="18">
        <f t="shared" si="1"/>
        <v>22</v>
      </c>
      <c r="C30" s="49"/>
      <c r="D30" s="50"/>
      <c r="E30" s="50"/>
      <c r="F30" s="50"/>
      <c r="G30" s="50"/>
      <c r="H30" s="50"/>
      <c r="I30" s="35"/>
      <c r="J30" s="29"/>
      <c r="K30" s="29"/>
      <c r="L30" s="29"/>
      <c r="M30" s="29"/>
      <c r="N30" s="29"/>
      <c r="O30" s="29"/>
      <c r="P30" s="29"/>
      <c r="Q30" s="14"/>
    </row>
    <row r="31" spans="2:17" ht="16" customHeight="1">
      <c r="B31" s="18">
        <f t="shared" si="1"/>
        <v>23</v>
      </c>
      <c r="C31" s="49"/>
      <c r="D31" s="50"/>
      <c r="E31" s="50"/>
      <c r="F31" s="50"/>
      <c r="G31" s="50"/>
      <c r="H31" s="50"/>
      <c r="I31" s="35"/>
      <c r="J31" s="29"/>
      <c r="K31" s="29"/>
      <c r="L31" s="29"/>
      <c r="M31" s="29"/>
      <c r="N31" s="29"/>
      <c r="O31" s="29"/>
      <c r="P31" s="29"/>
      <c r="Q31" s="14"/>
    </row>
    <row r="32" spans="2:17" ht="16" customHeight="1">
      <c r="B32" s="18">
        <f t="shared" si="1"/>
        <v>24</v>
      </c>
      <c r="C32" s="51"/>
      <c r="D32" s="50"/>
      <c r="E32" s="50"/>
      <c r="F32" s="50"/>
      <c r="G32" s="50"/>
      <c r="H32" s="50"/>
      <c r="I32" s="35"/>
      <c r="J32" s="29"/>
      <c r="K32" s="29"/>
      <c r="L32" s="29"/>
      <c r="M32" s="29"/>
      <c r="N32" s="29"/>
      <c r="O32" s="29"/>
      <c r="P32" s="29"/>
      <c r="Q32" s="14"/>
    </row>
    <row r="33" spans="2:17" ht="16" customHeight="1">
      <c r="B33" s="18">
        <f t="shared" si="1"/>
        <v>25</v>
      </c>
      <c r="C33" s="49"/>
      <c r="D33" s="50"/>
      <c r="E33" s="50"/>
      <c r="F33" s="50"/>
      <c r="G33" s="50"/>
      <c r="H33" s="50"/>
      <c r="I33" s="35"/>
      <c r="J33" s="29"/>
      <c r="K33" s="29"/>
      <c r="L33" s="29"/>
      <c r="M33" s="29"/>
      <c r="N33" s="29"/>
      <c r="O33" s="29"/>
      <c r="P33" s="29"/>
      <c r="Q33" s="14"/>
    </row>
    <row r="34" spans="2:17" ht="16" customHeight="1">
      <c r="B34" s="18">
        <f t="shared" si="1"/>
        <v>26</v>
      </c>
      <c r="C34" s="49"/>
      <c r="D34" s="50"/>
      <c r="E34" s="50"/>
      <c r="F34" s="50"/>
      <c r="G34" s="50"/>
      <c r="H34" s="50"/>
      <c r="I34" s="35"/>
      <c r="J34" s="29"/>
      <c r="K34" s="29"/>
      <c r="L34" s="29"/>
      <c r="M34" s="29"/>
      <c r="N34" s="29"/>
      <c r="O34" s="29"/>
      <c r="P34" s="29"/>
      <c r="Q34" s="14"/>
    </row>
    <row r="35" spans="2:17" ht="16" customHeight="1">
      <c r="B35" s="18">
        <f t="shared" si="1"/>
        <v>27</v>
      </c>
      <c r="C35" s="51"/>
      <c r="D35" s="50"/>
      <c r="E35" s="50"/>
      <c r="F35" s="50"/>
      <c r="G35" s="50"/>
      <c r="H35" s="50"/>
      <c r="I35" s="35"/>
      <c r="J35" s="29"/>
      <c r="K35" s="29"/>
      <c r="L35" s="29"/>
      <c r="M35" s="29"/>
      <c r="N35" s="29"/>
      <c r="O35" s="29"/>
      <c r="P35" s="29"/>
      <c r="Q35" s="14"/>
    </row>
    <row r="36" spans="2:17" ht="16" customHeight="1">
      <c r="B36" s="18">
        <f t="shared" si="1"/>
        <v>28</v>
      </c>
      <c r="C36" s="49"/>
      <c r="D36" s="50"/>
      <c r="E36" s="50"/>
      <c r="F36" s="50"/>
      <c r="G36" s="50"/>
      <c r="H36" s="50"/>
      <c r="I36" s="35"/>
      <c r="J36" s="29"/>
      <c r="K36" s="29"/>
      <c r="L36" s="29"/>
      <c r="M36" s="29"/>
      <c r="N36" s="29"/>
      <c r="O36" s="29"/>
      <c r="P36" s="29"/>
      <c r="Q36" s="14"/>
    </row>
    <row r="37" spans="2:17" ht="16" customHeight="1">
      <c r="B37" s="18">
        <f t="shared" si="1"/>
        <v>29</v>
      </c>
      <c r="C37" s="49"/>
      <c r="D37" s="50"/>
      <c r="E37" s="50"/>
      <c r="F37" s="50"/>
      <c r="G37" s="50"/>
      <c r="H37" s="50"/>
      <c r="I37" s="35"/>
      <c r="J37" s="29"/>
      <c r="K37" s="29"/>
      <c r="L37" s="29"/>
      <c r="M37" s="29"/>
      <c r="N37" s="29"/>
      <c r="O37" s="29"/>
      <c r="P37" s="29"/>
      <c r="Q37" s="14"/>
    </row>
    <row r="38" spans="2:17" ht="16" customHeight="1">
      <c r="B38" s="18">
        <f t="shared" si="1"/>
        <v>30</v>
      </c>
      <c r="C38" s="49"/>
      <c r="D38" s="50"/>
      <c r="E38" s="50"/>
      <c r="F38" s="50"/>
      <c r="G38" s="50"/>
      <c r="H38" s="50"/>
      <c r="I38" s="35"/>
      <c r="J38" s="29"/>
      <c r="K38" s="29"/>
      <c r="L38" s="29"/>
      <c r="M38" s="29"/>
      <c r="N38" s="29"/>
      <c r="O38" s="29"/>
      <c r="P38" s="29"/>
      <c r="Q38" s="14"/>
    </row>
    <row r="39" spans="2:17" ht="14" customHeight="1">
      <c r="B39" s="18">
        <f t="shared" si="1"/>
        <v>31</v>
      </c>
      <c r="C39" s="51"/>
      <c r="D39" s="50"/>
      <c r="E39" s="50"/>
      <c r="F39" s="50"/>
      <c r="G39" s="50"/>
      <c r="H39" s="50"/>
      <c r="I39" s="35"/>
      <c r="J39" s="29"/>
      <c r="K39" s="29"/>
      <c r="L39" s="29"/>
      <c r="M39" s="29"/>
      <c r="N39" s="29"/>
      <c r="O39" s="29"/>
      <c r="P39" s="29"/>
      <c r="Q39" s="14"/>
    </row>
    <row r="40" spans="2:17" ht="14" customHeight="1">
      <c r="B40" s="18">
        <f t="shared" si="1"/>
        <v>32</v>
      </c>
      <c r="C40" s="49"/>
      <c r="D40" s="50"/>
      <c r="E40" s="50"/>
      <c r="F40" s="50"/>
      <c r="G40" s="50"/>
      <c r="H40" s="50"/>
      <c r="I40" s="35"/>
      <c r="J40" s="29"/>
      <c r="K40" s="29"/>
      <c r="L40" s="29"/>
      <c r="M40" s="29"/>
      <c r="N40" s="29"/>
      <c r="O40" s="29"/>
      <c r="P40" s="29"/>
      <c r="Q40" s="14"/>
    </row>
    <row r="41" spans="2:17" ht="14" customHeight="1">
      <c r="B41" s="18">
        <f t="shared" si="1"/>
        <v>33</v>
      </c>
      <c r="C41" s="51"/>
      <c r="D41" s="50"/>
      <c r="E41" s="50"/>
      <c r="F41" s="50"/>
      <c r="G41" s="50"/>
      <c r="H41" s="50"/>
      <c r="I41" s="35"/>
      <c r="J41" s="29"/>
      <c r="K41" s="29"/>
      <c r="L41" s="29"/>
      <c r="M41" s="29"/>
      <c r="N41" s="29"/>
      <c r="O41" s="29"/>
      <c r="P41" s="29"/>
      <c r="Q41" s="14"/>
    </row>
    <row r="42" spans="2:17" ht="14" customHeight="1">
      <c r="B42" s="18">
        <f t="shared" si="1"/>
        <v>34</v>
      </c>
      <c r="C42" s="49"/>
      <c r="D42" s="50"/>
      <c r="E42" s="50"/>
      <c r="F42" s="50"/>
      <c r="G42" s="50"/>
      <c r="H42" s="50"/>
      <c r="I42" s="35"/>
      <c r="J42" s="29"/>
      <c r="K42" s="29"/>
      <c r="L42" s="29"/>
      <c r="M42" s="29"/>
      <c r="N42" s="29"/>
      <c r="O42" s="29"/>
      <c r="P42" s="29"/>
      <c r="Q42" s="14"/>
    </row>
    <row r="43" spans="2:17" ht="14" customHeight="1">
      <c r="B43" s="18">
        <f t="shared" si="1"/>
        <v>35</v>
      </c>
      <c r="C43" s="49"/>
      <c r="D43" s="50"/>
      <c r="E43" s="50"/>
      <c r="F43" s="50"/>
      <c r="G43" s="50"/>
      <c r="H43" s="50"/>
      <c r="I43" s="35"/>
      <c r="J43" s="29"/>
      <c r="K43" s="29"/>
      <c r="L43" s="29"/>
      <c r="M43" s="29"/>
      <c r="N43" s="29"/>
      <c r="O43" s="29"/>
      <c r="P43" s="29"/>
      <c r="Q43" s="14"/>
    </row>
    <row r="44" spans="2:17">
      <c r="B44" s="18">
        <f t="shared" si="1"/>
        <v>36</v>
      </c>
      <c r="C44" s="18"/>
      <c r="D44" s="62"/>
      <c r="E44" s="62"/>
      <c r="F44" s="62"/>
      <c r="G44" s="62"/>
      <c r="H44" s="62"/>
      <c r="I44" s="62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62"/>
      <c r="E45" s="62"/>
      <c r="F45" s="62"/>
      <c r="G45" s="62"/>
      <c r="H45" s="62"/>
      <c r="I45" s="62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62"/>
      <c r="E46" s="62"/>
      <c r="F46" s="62"/>
      <c r="G46" s="62"/>
      <c r="H46" s="62"/>
      <c r="I46" s="62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62"/>
      <c r="E47" s="62"/>
      <c r="F47" s="62"/>
      <c r="G47" s="62"/>
      <c r="H47" s="62"/>
      <c r="I47" s="62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62"/>
      <c r="E48" s="62"/>
      <c r="F48" s="62"/>
      <c r="G48" s="62"/>
      <c r="H48" s="62"/>
      <c r="I48" s="62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62"/>
      <c r="E49" s="62"/>
      <c r="F49" s="62"/>
      <c r="G49" s="62"/>
      <c r="H49" s="62"/>
      <c r="I49" s="62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62"/>
      <c r="E50" s="62"/>
      <c r="F50" s="62"/>
      <c r="G50" s="62"/>
      <c r="H50" s="62"/>
      <c r="I50" s="62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62"/>
      <c r="E51" s="62"/>
      <c r="F51" s="62"/>
      <c r="G51" s="62"/>
      <c r="H51" s="62"/>
      <c r="I51" s="62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62"/>
      <c r="E52" s="62"/>
      <c r="F52" s="62"/>
      <c r="G52" s="62"/>
      <c r="H52" s="62"/>
      <c r="I52" s="62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63"/>
      <c r="E53" s="64"/>
      <c r="F53" s="64"/>
      <c r="G53" s="64"/>
      <c r="H53" s="64"/>
      <c r="I53" s="65"/>
      <c r="J53" s="3"/>
      <c r="K53" s="3"/>
      <c r="L53" s="3"/>
      <c r="M53" s="3"/>
      <c r="N53" s="3"/>
      <c r="O53" s="3"/>
      <c r="P53" s="3"/>
      <c r="Q53" s="14"/>
    </row>
    <row r="54" spans="2:17">
      <c r="C54" s="61"/>
      <c r="D54" s="61"/>
      <c r="E54" s="17"/>
      <c r="H54" s="74" t="s">
        <v>19</v>
      </c>
      <c r="I54" s="74"/>
      <c r="J54" s="23">
        <f>COUNTIF(J9:J53,"&gt;=70")</f>
        <v>0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>
      <c r="C55" s="61"/>
      <c r="D55" s="61"/>
      <c r="E55" s="21"/>
      <c r="H55" s="75" t="s">
        <v>20</v>
      </c>
      <c r="I55" s="75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4">COUNTIF(Q9:Q53,"&lt;70")</f>
        <v>17</v>
      </c>
    </row>
    <row r="56" spans="2:17">
      <c r="C56" s="61"/>
      <c r="D56" s="61"/>
      <c r="E56" s="61"/>
      <c r="H56" s="75" t="s">
        <v>21</v>
      </c>
      <c r="I56" s="75"/>
      <c r="J56" s="24">
        <f>COUNT(J9:J53)</f>
        <v>17</v>
      </c>
      <c r="K56" s="24">
        <f t="shared" ref="K56:Q56" si="5">COUNT(K9:K53)</f>
        <v>17</v>
      </c>
      <c r="L56" s="24">
        <f t="shared" si="5"/>
        <v>17</v>
      </c>
      <c r="M56" s="24">
        <f t="shared" si="5"/>
        <v>17</v>
      </c>
      <c r="N56" s="24">
        <f t="shared" si="5"/>
        <v>17</v>
      </c>
      <c r="O56" s="24">
        <f t="shared" si="5"/>
        <v>17</v>
      </c>
      <c r="P56" s="24">
        <f t="shared" si="5"/>
        <v>17</v>
      </c>
      <c r="Q56" s="24">
        <f t="shared" si="5"/>
        <v>17</v>
      </c>
    </row>
    <row r="57" spans="2:17">
      <c r="C57" s="61"/>
      <c r="D57" s="61"/>
      <c r="E57" s="17"/>
      <c r="F57" s="12"/>
      <c r="H57" s="76" t="s">
        <v>16</v>
      </c>
      <c r="I57" s="76"/>
      <c r="J57" s="25">
        <f>J54/J56</f>
        <v>0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>
      <c r="C58" s="61"/>
      <c r="D58" s="61"/>
      <c r="E58" s="17"/>
      <c r="F58" s="12"/>
      <c r="H58" s="76" t="s">
        <v>17</v>
      </c>
      <c r="I58" s="76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>
        <f t="shared" si="7"/>
        <v>0</v>
      </c>
      <c r="N58" s="26">
        <f t="shared" si="7"/>
        <v>0</v>
      </c>
      <c r="O58" s="26">
        <f t="shared" si="7"/>
        <v>0</v>
      </c>
      <c r="P58" s="26">
        <f t="shared" si="7"/>
        <v>0</v>
      </c>
      <c r="Q58" s="26">
        <f t="shared" si="7"/>
        <v>1</v>
      </c>
    </row>
    <row r="59" spans="2:17">
      <c r="C59" s="61"/>
      <c r="D59" s="61"/>
      <c r="E59" s="21"/>
      <c r="F59" s="12"/>
    </row>
    <row r="60" spans="2:17">
      <c r="C60" s="17"/>
      <c r="D60" s="17"/>
      <c r="E60" s="21"/>
      <c r="F60" s="12"/>
    </row>
    <row r="61" spans="2:17">
      <c r="J61" s="77"/>
      <c r="K61" s="77"/>
      <c r="L61" s="77"/>
      <c r="M61" s="77"/>
      <c r="N61" s="77"/>
      <c r="O61" s="77"/>
      <c r="P61" s="77"/>
    </row>
    <row r="62" spans="2:17">
      <c r="J62" s="70" t="s">
        <v>18</v>
      </c>
      <c r="K62" s="70"/>
      <c r="L62" s="70"/>
      <c r="M62" s="70"/>
      <c r="N62" s="70"/>
      <c r="O62" s="70"/>
      <c r="P62" s="70"/>
    </row>
  </sheetData>
  <mergeCells count="32"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49:I49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" zoomScale="125" zoomScaleNormal="125" zoomScalePageLayoutView="125" workbookViewId="0">
      <selection activeCell="F11" sqref="F11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9" t="s">
        <v>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2"/>
      <c r="R2" s="2"/>
    </row>
    <row r="3" spans="2:18">
      <c r="C3" s="73" t="s">
        <v>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20"/>
      <c r="R3" s="20"/>
    </row>
    <row r="4" spans="2:18">
      <c r="C4" t="s">
        <v>0</v>
      </c>
      <c r="D4" s="78" t="s">
        <v>26</v>
      </c>
      <c r="E4" s="78"/>
      <c r="F4" s="78"/>
      <c r="G4" s="78"/>
      <c r="I4" t="s">
        <v>1</v>
      </c>
      <c r="J4" s="66" t="s">
        <v>182</v>
      </c>
      <c r="K4" s="66"/>
      <c r="M4" t="s">
        <v>2</v>
      </c>
      <c r="N4" s="67">
        <v>45357</v>
      </c>
      <c r="O4" s="67"/>
    </row>
    <row r="5" spans="2:18" ht="6.75" customHeight="1">
      <c r="D5" s="6"/>
      <c r="E5" s="6"/>
      <c r="F5" s="6"/>
      <c r="G5" s="6"/>
    </row>
    <row r="6" spans="2:18">
      <c r="C6" t="s">
        <v>3</v>
      </c>
      <c r="D6" s="66" t="s">
        <v>87</v>
      </c>
      <c r="E6" s="66"/>
      <c r="F6" s="66"/>
      <c r="G6" s="66"/>
      <c r="I6" s="71" t="s">
        <v>22</v>
      </c>
      <c r="J6" s="71"/>
      <c r="K6" s="72" t="s">
        <v>25</v>
      </c>
      <c r="L6" s="72"/>
      <c r="M6" s="72"/>
      <c r="N6" s="72"/>
      <c r="O6" s="72"/>
      <c r="P6" s="72"/>
    </row>
    <row r="7" spans="2:18" ht="11.25" customHeight="1"/>
    <row r="8" spans="2:18">
      <c r="B8" s="3" t="s">
        <v>4</v>
      </c>
      <c r="C8" s="3" t="s">
        <v>6</v>
      </c>
      <c r="D8" s="68" t="s">
        <v>5</v>
      </c>
      <c r="E8" s="68"/>
      <c r="F8" s="68"/>
      <c r="G8" s="68"/>
      <c r="H8" s="68"/>
      <c r="I8" s="6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54" t="s">
        <v>123</v>
      </c>
      <c r="D9" s="31" t="s">
        <v>124</v>
      </c>
      <c r="E9" s="52"/>
      <c r="F9" s="52"/>
      <c r="G9" s="52"/>
      <c r="H9" s="38"/>
      <c r="I9" s="39"/>
      <c r="J9" s="28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ht="16">
      <c r="B10" s="18">
        <f>B9+1</f>
        <v>2</v>
      </c>
      <c r="C10" s="55" t="s">
        <v>125</v>
      </c>
      <c r="D10" s="31" t="s">
        <v>126</v>
      </c>
      <c r="E10" s="52"/>
      <c r="F10" s="52"/>
      <c r="G10" s="52"/>
      <c r="H10" s="38"/>
      <c r="I10" s="39"/>
      <c r="J10" s="28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2" si="0">SUM(J10:P10)/7</f>
        <v>0</v>
      </c>
    </row>
    <row r="11" spans="2:18" ht="16">
      <c r="B11" s="18">
        <f t="shared" ref="B11:B53" si="1">B10+1</f>
        <v>3</v>
      </c>
      <c r="C11" s="55" t="s">
        <v>127</v>
      </c>
      <c r="D11" s="31" t="s">
        <v>128</v>
      </c>
      <c r="E11" s="52"/>
      <c r="F11" s="52"/>
      <c r="G11" s="52"/>
      <c r="H11" s="38"/>
      <c r="I11" s="39"/>
      <c r="J11" s="28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ht="16">
      <c r="B12" s="18">
        <f t="shared" si="1"/>
        <v>4</v>
      </c>
      <c r="C12" s="55" t="s">
        <v>130</v>
      </c>
      <c r="D12" s="31" t="s">
        <v>129</v>
      </c>
      <c r="E12" s="52"/>
      <c r="F12" s="52"/>
      <c r="G12" s="52"/>
      <c r="H12" s="38"/>
      <c r="I12" s="39"/>
      <c r="J12" s="28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ht="16">
      <c r="B13" s="18">
        <f t="shared" si="1"/>
        <v>5</v>
      </c>
      <c r="C13" s="55" t="s">
        <v>131</v>
      </c>
      <c r="D13" s="31" t="s">
        <v>132</v>
      </c>
      <c r="E13" s="52"/>
      <c r="F13" s="52"/>
      <c r="G13" s="52"/>
      <c r="H13" s="38"/>
      <c r="I13" s="39"/>
      <c r="J13" s="28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ht="16">
      <c r="B14" s="18">
        <f t="shared" si="1"/>
        <v>6</v>
      </c>
      <c r="C14" s="55" t="s">
        <v>134</v>
      </c>
      <c r="D14" s="31" t="s">
        <v>133</v>
      </c>
      <c r="E14" s="52"/>
      <c r="F14" s="50"/>
      <c r="G14" s="52"/>
      <c r="H14" s="38"/>
      <c r="I14" s="39"/>
      <c r="J14" s="28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ht="16">
      <c r="B15" s="18">
        <f t="shared" si="1"/>
        <v>7</v>
      </c>
      <c r="C15" s="55" t="s">
        <v>135</v>
      </c>
      <c r="D15" s="31" t="s">
        <v>136</v>
      </c>
      <c r="E15" s="52"/>
      <c r="F15" s="52"/>
      <c r="G15" s="52"/>
      <c r="H15" s="38"/>
      <c r="I15" s="39"/>
      <c r="J15" s="28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ht="16">
      <c r="B16" s="18">
        <f t="shared" si="1"/>
        <v>8</v>
      </c>
      <c r="C16" s="55" t="s">
        <v>138</v>
      </c>
      <c r="D16" s="31" t="s">
        <v>137</v>
      </c>
      <c r="E16" s="52"/>
      <c r="F16" s="52"/>
      <c r="G16" s="52"/>
      <c r="H16" s="38"/>
      <c r="I16" s="39"/>
      <c r="J16" s="28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ht="16">
      <c r="B17" s="18">
        <f t="shared" si="1"/>
        <v>9</v>
      </c>
      <c r="C17" s="55" t="s">
        <v>140</v>
      </c>
      <c r="D17" s="31" t="s">
        <v>139</v>
      </c>
      <c r="E17" s="52"/>
      <c r="F17" s="52"/>
      <c r="G17" s="52"/>
      <c r="H17" s="38"/>
      <c r="I17" s="39"/>
      <c r="J17" s="28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ht="16">
      <c r="B18" s="18">
        <f t="shared" si="1"/>
        <v>10</v>
      </c>
      <c r="C18" s="55" t="s">
        <v>141</v>
      </c>
      <c r="D18" s="31" t="s">
        <v>142</v>
      </c>
      <c r="E18" s="52"/>
      <c r="F18" s="52"/>
      <c r="G18" s="52"/>
      <c r="H18" s="38"/>
      <c r="I18" s="39"/>
      <c r="J18" s="28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ht="16">
      <c r="B19" s="18">
        <f t="shared" si="1"/>
        <v>11</v>
      </c>
      <c r="C19" s="55" t="s">
        <v>143</v>
      </c>
      <c r="D19" s="31" t="s">
        <v>144</v>
      </c>
      <c r="E19" s="53"/>
      <c r="F19" s="53"/>
      <c r="G19" s="53"/>
      <c r="H19" s="40"/>
      <c r="I19" s="41"/>
      <c r="J19" s="28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ht="16">
      <c r="B20" s="18">
        <f t="shared" si="1"/>
        <v>12</v>
      </c>
      <c r="C20" s="55" t="s">
        <v>145</v>
      </c>
      <c r="D20" s="31" t="s">
        <v>146</v>
      </c>
      <c r="E20" s="52"/>
      <c r="F20" s="52"/>
      <c r="G20" s="52"/>
      <c r="H20" s="38"/>
      <c r="I20" s="39"/>
      <c r="J20" s="28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ht="16">
      <c r="B21" s="18">
        <f t="shared" si="1"/>
        <v>13</v>
      </c>
      <c r="C21" s="55" t="s">
        <v>147</v>
      </c>
      <c r="D21" s="31" t="s">
        <v>148</v>
      </c>
      <c r="E21" s="52"/>
      <c r="F21" s="52"/>
      <c r="G21" s="52"/>
      <c r="H21" s="38"/>
      <c r="I21" s="39"/>
      <c r="J21" s="28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ht="16">
      <c r="B22" s="18">
        <f t="shared" si="1"/>
        <v>14</v>
      </c>
      <c r="C22" s="55" t="s">
        <v>149</v>
      </c>
      <c r="D22" s="31" t="s">
        <v>150</v>
      </c>
      <c r="E22" s="52"/>
      <c r="F22" s="52"/>
      <c r="G22" s="52"/>
      <c r="H22" s="38"/>
      <c r="I22" s="39"/>
      <c r="J22" s="28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ht="16">
      <c r="B23" s="18">
        <f t="shared" si="1"/>
        <v>15</v>
      </c>
      <c r="C23" s="55" t="s">
        <v>151</v>
      </c>
      <c r="D23" s="31" t="s">
        <v>152</v>
      </c>
      <c r="E23" s="38"/>
      <c r="F23" s="38"/>
      <c r="G23" s="38"/>
      <c r="H23" s="38"/>
      <c r="I23" s="39"/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14">
        <f t="shared" ref="Q23:Q37" si="2">SUM(J23:P23)/7</f>
        <v>0</v>
      </c>
    </row>
    <row r="24" spans="2:17" ht="16">
      <c r="B24" s="18">
        <f t="shared" si="1"/>
        <v>16</v>
      </c>
      <c r="C24" s="55" t="s">
        <v>153</v>
      </c>
      <c r="D24" s="31" t="s">
        <v>154</v>
      </c>
      <c r="E24" s="38"/>
      <c r="F24" s="38"/>
      <c r="G24" s="38"/>
      <c r="H24" s="38"/>
      <c r="I24" s="39"/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14">
        <f t="shared" si="2"/>
        <v>0</v>
      </c>
    </row>
    <row r="25" spans="2:17" ht="16">
      <c r="B25" s="18">
        <f t="shared" si="1"/>
        <v>17</v>
      </c>
      <c r="C25" s="55" t="s">
        <v>155</v>
      </c>
      <c r="D25" s="31" t="s">
        <v>156</v>
      </c>
      <c r="E25" s="38"/>
      <c r="F25" s="38"/>
      <c r="G25" s="38"/>
      <c r="H25" s="38"/>
      <c r="I25" s="39"/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14">
        <f t="shared" si="2"/>
        <v>0</v>
      </c>
    </row>
    <row r="26" spans="2:17" ht="16">
      <c r="B26" s="18">
        <f t="shared" si="1"/>
        <v>18</v>
      </c>
      <c r="C26" s="55" t="s">
        <v>157</v>
      </c>
      <c r="D26" s="31" t="s">
        <v>158</v>
      </c>
      <c r="E26" s="38"/>
      <c r="F26" s="38"/>
      <c r="G26" s="38"/>
      <c r="H26" s="38"/>
      <c r="I26" s="39"/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14">
        <f t="shared" si="2"/>
        <v>0</v>
      </c>
    </row>
    <row r="27" spans="2:17" ht="16">
      <c r="B27" s="18">
        <f t="shared" si="1"/>
        <v>19</v>
      </c>
      <c r="C27" s="55" t="s">
        <v>159</v>
      </c>
      <c r="D27" s="31" t="s">
        <v>160</v>
      </c>
      <c r="E27" s="38"/>
      <c r="F27" s="38"/>
      <c r="G27" s="38"/>
      <c r="H27" s="38"/>
      <c r="I27" s="39"/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14">
        <f t="shared" si="2"/>
        <v>0</v>
      </c>
    </row>
    <row r="28" spans="2:17" ht="16">
      <c r="B28" s="18">
        <f t="shared" si="1"/>
        <v>20</v>
      </c>
      <c r="C28" s="55" t="s">
        <v>161</v>
      </c>
      <c r="D28" s="31" t="s">
        <v>162</v>
      </c>
      <c r="E28" s="38"/>
      <c r="F28" s="38"/>
      <c r="G28" s="38"/>
      <c r="H28" s="38"/>
      <c r="I28" s="39"/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14">
        <f t="shared" si="2"/>
        <v>0</v>
      </c>
    </row>
    <row r="29" spans="2:17" ht="16">
      <c r="B29" s="18">
        <f t="shared" si="1"/>
        <v>21</v>
      </c>
      <c r="C29" s="55" t="s">
        <v>163</v>
      </c>
      <c r="D29" s="31" t="s">
        <v>164</v>
      </c>
      <c r="E29" s="38"/>
      <c r="F29" s="38"/>
      <c r="G29" s="38"/>
      <c r="H29" s="38"/>
      <c r="I29" s="39"/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14">
        <f t="shared" si="2"/>
        <v>0</v>
      </c>
    </row>
    <row r="30" spans="2:17">
      <c r="B30" s="18">
        <f t="shared" si="1"/>
        <v>22</v>
      </c>
      <c r="C30" s="55" t="s">
        <v>165</v>
      </c>
      <c r="D30" s="31" t="s">
        <v>166</v>
      </c>
      <c r="E30" s="36"/>
      <c r="F30" s="36"/>
      <c r="G30" s="36"/>
      <c r="H30" s="36"/>
      <c r="I30" s="37"/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14">
        <f t="shared" si="2"/>
        <v>0</v>
      </c>
    </row>
    <row r="31" spans="2:17">
      <c r="B31" s="18">
        <f t="shared" si="1"/>
        <v>23</v>
      </c>
      <c r="C31" s="55" t="s">
        <v>167</v>
      </c>
      <c r="D31" s="31" t="s">
        <v>168</v>
      </c>
      <c r="E31" s="36"/>
      <c r="F31" s="36"/>
      <c r="G31" s="36"/>
      <c r="H31" s="36"/>
      <c r="I31" s="37"/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14">
        <f t="shared" si="2"/>
        <v>0</v>
      </c>
    </row>
    <row r="32" spans="2:17">
      <c r="B32" s="18">
        <f t="shared" si="1"/>
        <v>24</v>
      </c>
      <c r="C32" s="55" t="s">
        <v>169</v>
      </c>
      <c r="D32" s="31" t="s">
        <v>170</v>
      </c>
      <c r="E32" s="36"/>
      <c r="F32" s="36"/>
      <c r="G32" s="36"/>
      <c r="H32" s="36"/>
      <c r="I32" s="37"/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14">
        <f t="shared" si="2"/>
        <v>0</v>
      </c>
    </row>
    <row r="33" spans="2:17">
      <c r="B33" s="18">
        <f t="shared" si="1"/>
        <v>25</v>
      </c>
      <c r="C33" s="55" t="s">
        <v>171</v>
      </c>
      <c r="D33" s="31" t="s">
        <v>172</v>
      </c>
      <c r="E33" s="36"/>
      <c r="F33" s="36"/>
      <c r="G33" s="36"/>
      <c r="H33" s="36"/>
      <c r="I33" s="37"/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14">
        <f t="shared" si="2"/>
        <v>0</v>
      </c>
    </row>
    <row r="34" spans="2:17">
      <c r="B34" s="18">
        <f t="shared" si="1"/>
        <v>26</v>
      </c>
      <c r="C34" s="55" t="s">
        <v>173</v>
      </c>
      <c r="D34" s="31" t="s">
        <v>174</v>
      </c>
      <c r="E34" s="36"/>
      <c r="F34" s="36"/>
      <c r="G34" s="36"/>
      <c r="H34" s="36"/>
      <c r="I34" s="37"/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14">
        <f t="shared" si="2"/>
        <v>0</v>
      </c>
    </row>
    <row r="35" spans="2:17">
      <c r="B35" s="18">
        <f t="shared" si="1"/>
        <v>27</v>
      </c>
      <c r="C35" s="55" t="s">
        <v>175</v>
      </c>
      <c r="D35" s="31" t="s">
        <v>176</v>
      </c>
      <c r="E35" s="36"/>
      <c r="F35" s="36"/>
      <c r="G35" s="36"/>
      <c r="H35" s="36"/>
      <c r="I35" s="37"/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14">
        <f t="shared" si="2"/>
        <v>0</v>
      </c>
    </row>
    <row r="36" spans="2:17">
      <c r="B36" s="18">
        <f t="shared" si="1"/>
        <v>28</v>
      </c>
      <c r="C36" s="55" t="s">
        <v>177</v>
      </c>
      <c r="D36" s="31" t="s">
        <v>178</v>
      </c>
      <c r="E36" s="36"/>
      <c r="F36" s="36"/>
      <c r="G36" s="36"/>
      <c r="H36" s="36"/>
      <c r="I36" s="37"/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14">
        <f t="shared" si="2"/>
        <v>0</v>
      </c>
    </row>
    <row r="37" spans="2:17">
      <c r="B37" s="18">
        <f t="shared" si="1"/>
        <v>29</v>
      </c>
      <c r="C37" s="56" t="s">
        <v>179</v>
      </c>
      <c r="D37" s="31" t="s">
        <v>180</v>
      </c>
      <c r="E37" s="36"/>
      <c r="F37" s="36"/>
      <c r="G37" s="36"/>
      <c r="H37" s="36"/>
      <c r="I37" s="37"/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14">
        <f t="shared" si="2"/>
        <v>0</v>
      </c>
    </row>
    <row r="38" spans="2:17">
      <c r="B38" s="18">
        <f t="shared" si="1"/>
        <v>30</v>
      </c>
      <c r="C38" s="18"/>
      <c r="D38" s="62"/>
      <c r="E38" s="62"/>
      <c r="F38" s="62"/>
      <c r="G38" s="62"/>
      <c r="H38" s="62"/>
      <c r="I38" s="62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62"/>
      <c r="E39" s="62"/>
      <c r="F39" s="62"/>
      <c r="G39" s="62"/>
      <c r="H39" s="62"/>
      <c r="I39" s="62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62"/>
      <c r="E40" s="62"/>
      <c r="F40" s="62"/>
      <c r="G40" s="62"/>
      <c r="H40" s="62"/>
      <c r="I40" s="62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62"/>
      <c r="E41" s="62"/>
      <c r="F41" s="62"/>
      <c r="G41" s="62"/>
      <c r="H41" s="62"/>
      <c r="I41" s="62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62"/>
      <c r="E42" s="62"/>
      <c r="F42" s="62"/>
      <c r="G42" s="62"/>
      <c r="H42" s="62"/>
      <c r="I42" s="62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62"/>
      <c r="E43" s="62"/>
      <c r="F43" s="62"/>
      <c r="G43" s="62"/>
      <c r="H43" s="62"/>
      <c r="I43" s="62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62"/>
      <c r="E44" s="62"/>
      <c r="F44" s="62"/>
      <c r="G44" s="62"/>
      <c r="H44" s="62"/>
      <c r="I44" s="62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62"/>
      <c r="E45" s="62"/>
      <c r="F45" s="62"/>
      <c r="G45" s="62"/>
      <c r="H45" s="62"/>
      <c r="I45" s="62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62"/>
      <c r="E46" s="62"/>
      <c r="F46" s="62"/>
      <c r="G46" s="62"/>
      <c r="H46" s="62"/>
      <c r="I46" s="62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62"/>
      <c r="E47" s="62"/>
      <c r="F47" s="62"/>
      <c r="G47" s="62"/>
      <c r="H47" s="62"/>
      <c r="I47" s="62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62"/>
      <c r="E48" s="62"/>
      <c r="F48" s="62"/>
      <c r="G48" s="62"/>
      <c r="H48" s="62"/>
      <c r="I48" s="62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62"/>
      <c r="E49" s="62"/>
      <c r="F49" s="62"/>
      <c r="G49" s="62"/>
      <c r="H49" s="62"/>
      <c r="I49" s="62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62"/>
      <c r="E50" s="62"/>
      <c r="F50" s="62"/>
      <c r="G50" s="62"/>
      <c r="H50" s="62"/>
      <c r="I50" s="62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62"/>
      <c r="E51" s="62"/>
      <c r="F51" s="62"/>
      <c r="G51" s="62"/>
      <c r="H51" s="62"/>
      <c r="I51" s="62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62"/>
      <c r="E52" s="62"/>
      <c r="F52" s="62"/>
      <c r="G52" s="62"/>
      <c r="H52" s="62"/>
      <c r="I52" s="62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63"/>
      <c r="E53" s="64"/>
      <c r="F53" s="64"/>
      <c r="G53" s="64"/>
      <c r="H53" s="64"/>
      <c r="I53" s="65"/>
      <c r="J53" s="3"/>
      <c r="K53" s="3"/>
      <c r="L53" s="3"/>
      <c r="M53" s="3"/>
      <c r="N53" s="3"/>
      <c r="O53" s="3"/>
      <c r="P53" s="3"/>
      <c r="Q53" s="14"/>
    </row>
    <row r="54" spans="2:17">
      <c r="C54" s="61"/>
      <c r="D54" s="61"/>
      <c r="E54" s="17"/>
      <c r="H54" s="74" t="s">
        <v>19</v>
      </c>
      <c r="I54" s="74"/>
      <c r="J54" s="23">
        <f>COUNTIF(J9:J53,"&gt;=70")</f>
        <v>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61"/>
      <c r="D55" s="61"/>
      <c r="E55" s="21"/>
      <c r="H55" s="75" t="s">
        <v>20</v>
      </c>
      <c r="I55" s="75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5">COUNTIF(Q9:Q53,"&lt;70")</f>
        <v>29</v>
      </c>
    </row>
    <row r="56" spans="2:17">
      <c r="C56" s="61"/>
      <c r="D56" s="61"/>
      <c r="E56" s="61"/>
      <c r="H56" s="75" t="s">
        <v>21</v>
      </c>
      <c r="I56" s="75"/>
      <c r="J56" s="24">
        <f>COUNT(J9:J53)</f>
        <v>29</v>
      </c>
      <c r="K56" s="24">
        <f t="shared" ref="K56:Q56" si="6">COUNT(K9:K53)</f>
        <v>29</v>
      </c>
      <c r="L56" s="24">
        <f t="shared" si="6"/>
        <v>29</v>
      </c>
      <c r="M56" s="24">
        <f t="shared" si="6"/>
        <v>29</v>
      </c>
      <c r="N56" s="24">
        <f t="shared" si="6"/>
        <v>29</v>
      </c>
      <c r="O56" s="24">
        <f t="shared" si="6"/>
        <v>29</v>
      </c>
      <c r="P56" s="24">
        <f t="shared" si="6"/>
        <v>29</v>
      </c>
      <c r="Q56" s="24">
        <f t="shared" si="6"/>
        <v>29</v>
      </c>
    </row>
    <row r="57" spans="2:17">
      <c r="C57" s="61"/>
      <c r="D57" s="61"/>
      <c r="E57" s="17"/>
      <c r="F57" s="12"/>
      <c r="H57" s="76" t="s">
        <v>16</v>
      </c>
      <c r="I57" s="76"/>
      <c r="J57" s="25">
        <f>J54/J56</f>
        <v>0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61"/>
      <c r="D58" s="61"/>
      <c r="E58" s="17"/>
      <c r="F58" s="12"/>
      <c r="H58" s="76" t="s">
        <v>17</v>
      </c>
      <c r="I58" s="76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>
        <f t="shared" si="8"/>
        <v>0</v>
      </c>
      <c r="N58" s="26">
        <f t="shared" si="8"/>
        <v>0</v>
      </c>
      <c r="O58" s="26">
        <f t="shared" si="8"/>
        <v>0</v>
      </c>
      <c r="P58" s="26">
        <f t="shared" si="8"/>
        <v>0</v>
      </c>
      <c r="Q58" s="26">
        <f t="shared" si="8"/>
        <v>1</v>
      </c>
    </row>
    <row r="59" spans="2:17">
      <c r="C59" s="61"/>
      <c r="D59" s="61"/>
      <c r="E59" s="21"/>
      <c r="F59" s="12"/>
    </row>
    <row r="60" spans="2:17">
      <c r="C60" s="17"/>
      <c r="D60" s="17"/>
      <c r="E60" s="21"/>
      <c r="F60" s="12"/>
    </row>
    <row r="61" spans="2:17">
      <c r="J61" s="77"/>
      <c r="K61" s="77"/>
      <c r="L61" s="77"/>
      <c r="M61" s="77"/>
      <c r="N61" s="77"/>
      <c r="O61" s="77"/>
      <c r="P61" s="77"/>
    </row>
    <row r="62" spans="2:17">
      <c r="J62" s="70" t="s">
        <v>18</v>
      </c>
      <c r="K62" s="70"/>
      <c r="L62" s="70"/>
      <c r="M62" s="70"/>
      <c r="N62" s="70"/>
      <c r="O62" s="70"/>
      <c r="P62" s="70"/>
    </row>
  </sheetData>
  <mergeCells count="38">
    <mergeCell ref="D8:I8"/>
    <mergeCell ref="D6:G6"/>
    <mergeCell ref="I6:J6"/>
    <mergeCell ref="K6:P6"/>
    <mergeCell ref="B2:P2"/>
    <mergeCell ref="C3:P3"/>
    <mergeCell ref="D4:G4"/>
    <mergeCell ref="J4:K4"/>
    <mergeCell ref="N4:O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5" zoomScaleNormal="125" zoomScalePageLayoutView="125" workbookViewId="0">
      <selection activeCell="G15" sqref="G15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9" t="s">
        <v>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2"/>
      <c r="R2" s="2"/>
    </row>
    <row r="3" spans="2:18">
      <c r="C3" s="73" t="s">
        <v>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20"/>
      <c r="R3" s="20"/>
    </row>
    <row r="4" spans="2:18">
      <c r="C4" t="s">
        <v>0</v>
      </c>
      <c r="D4" s="78" t="s">
        <v>26</v>
      </c>
      <c r="E4" s="78"/>
      <c r="F4" s="78"/>
      <c r="G4" s="78"/>
      <c r="I4" t="s">
        <v>1</v>
      </c>
      <c r="J4" s="66" t="s">
        <v>181</v>
      </c>
      <c r="K4" s="66"/>
      <c r="M4" t="s">
        <v>2</v>
      </c>
      <c r="N4" s="67">
        <v>45357</v>
      </c>
      <c r="O4" s="67"/>
    </row>
    <row r="5" spans="2:18" ht="6.75" customHeight="1">
      <c r="D5" s="6"/>
      <c r="E5" s="6"/>
      <c r="F5" s="6"/>
      <c r="G5" s="6"/>
    </row>
    <row r="6" spans="2:18">
      <c r="C6" t="s">
        <v>3</v>
      </c>
      <c r="D6" s="66" t="s">
        <v>87</v>
      </c>
      <c r="E6" s="66"/>
      <c r="F6" s="66"/>
      <c r="G6" s="66"/>
      <c r="I6" s="71" t="s">
        <v>22</v>
      </c>
      <c r="J6" s="71"/>
      <c r="K6" s="72" t="s">
        <v>25</v>
      </c>
      <c r="L6" s="72"/>
      <c r="M6" s="72"/>
      <c r="N6" s="72"/>
      <c r="O6" s="72"/>
      <c r="P6" s="72"/>
    </row>
    <row r="7" spans="2:18" ht="11.25" customHeight="1"/>
    <row r="8" spans="2:18">
      <c r="B8" s="3" t="s">
        <v>4</v>
      </c>
      <c r="C8" s="3" t="s">
        <v>6</v>
      </c>
      <c r="D8" s="68" t="s">
        <v>5</v>
      </c>
      <c r="E8" s="68"/>
      <c r="F8" s="68"/>
      <c r="G8" s="68"/>
      <c r="H8" s="68"/>
      <c r="I8" s="6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s="46" t="s">
        <v>183</v>
      </c>
      <c r="D9" t="s">
        <v>184</v>
      </c>
      <c r="E9" s="52"/>
      <c r="F9" s="52"/>
      <c r="G9" s="52"/>
      <c r="H9" s="52"/>
      <c r="I9" s="39"/>
      <c r="J9" s="28">
        <v>0</v>
      </c>
      <c r="K9" s="28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0</v>
      </c>
    </row>
    <row r="10" spans="2:18" ht="16">
      <c r="B10" s="18">
        <f>B9+1</f>
        <v>2</v>
      </c>
      <c r="C10" s="47" t="s">
        <v>185</v>
      </c>
      <c r="D10" t="s">
        <v>186</v>
      </c>
      <c r="E10" s="52"/>
      <c r="F10" s="52"/>
      <c r="G10" s="52"/>
      <c r="H10" s="52"/>
      <c r="I10" s="39"/>
      <c r="J10" s="28">
        <v>0</v>
      </c>
      <c r="K10" s="28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1" si="0">SUM(J10:P10)/7</f>
        <v>0</v>
      </c>
    </row>
    <row r="11" spans="2:18" ht="16">
      <c r="B11" s="18">
        <f t="shared" ref="B11:B53" si="1">B10+1</f>
        <v>3</v>
      </c>
      <c r="C11" s="47" t="s">
        <v>187</v>
      </c>
      <c r="D11" t="s">
        <v>188</v>
      </c>
      <c r="E11" s="52"/>
      <c r="F11" s="52"/>
      <c r="G11" s="52"/>
      <c r="H11" s="52"/>
      <c r="I11" s="39"/>
      <c r="J11" s="28">
        <v>0</v>
      </c>
      <c r="K11" s="28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ht="16">
      <c r="B12" s="18">
        <f t="shared" si="1"/>
        <v>4</v>
      </c>
      <c r="C12" s="47" t="s">
        <v>189</v>
      </c>
      <c r="D12" t="s">
        <v>190</v>
      </c>
      <c r="E12" s="52"/>
      <c r="F12" s="52"/>
      <c r="G12" s="52"/>
      <c r="H12" s="52"/>
      <c r="I12" s="39"/>
      <c r="J12" s="28">
        <v>0</v>
      </c>
      <c r="K12" s="28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ht="16">
      <c r="B13" s="18">
        <f t="shared" si="1"/>
        <v>5</v>
      </c>
      <c r="C13" s="47" t="s">
        <v>191</v>
      </c>
      <c r="D13" t="s">
        <v>192</v>
      </c>
      <c r="E13" s="52"/>
      <c r="F13" s="52"/>
      <c r="G13" s="52"/>
      <c r="H13" s="52"/>
      <c r="I13" s="39"/>
      <c r="J13" s="28">
        <v>0</v>
      </c>
      <c r="K13" s="28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ht="16">
      <c r="B14" s="18">
        <f t="shared" si="1"/>
        <v>6</v>
      </c>
      <c r="C14" s="47" t="s">
        <v>193</v>
      </c>
      <c r="D14" t="s">
        <v>194</v>
      </c>
      <c r="E14" s="52"/>
      <c r="F14" s="52"/>
      <c r="G14" s="52"/>
      <c r="H14" s="52"/>
      <c r="I14" s="39"/>
      <c r="J14" s="28">
        <v>0</v>
      </c>
      <c r="K14" s="28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ht="16">
      <c r="B15" s="18">
        <f t="shared" si="1"/>
        <v>7</v>
      </c>
      <c r="C15" s="47" t="s">
        <v>195</v>
      </c>
      <c r="D15" t="s">
        <v>196</v>
      </c>
      <c r="E15" s="52"/>
      <c r="F15" s="52"/>
      <c r="G15" s="52"/>
      <c r="H15" s="52"/>
      <c r="I15" s="39"/>
      <c r="J15" s="28">
        <v>0</v>
      </c>
      <c r="K15" s="28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0</v>
      </c>
    </row>
    <row r="16" spans="2:18" ht="16">
      <c r="B16" s="18">
        <f t="shared" si="1"/>
        <v>8</v>
      </c>
      <c r="C16" s="47" t="s">
        <v>197</v>
      </c>
      <c r="D16" t="s">
        <v>198</v>
      </c>
      <c r="E16" s="52"/>
      <c r="F16" s="52"/>
      <c r="G16" s="52"/>
      <c r="H16" s="52"/>
      <c r="I16" s="39"/>
      <c r="J16" s="28">
        <v>0</v>
      </c>
      <c r="K16" s="28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ht="16">
      <c r="B17" s="18">
        <f t="shared" si="1"/>
        <v>9</v>
      </c>
      <c r="C17" s="47" t="s">
        <v>199</v>
      </c>
      <c r="D17" t="s">
        <v>200</v>
      </c>
      <c r="E17" s="52"/>
      <c r="F17" s="52"/>
      <c r="G17" s="52"/>
      <c r="H17" s="52"/>
      <c r="I17" s="39"/>
      <c r="J17" s="28">
        <v>0</v>
      </c>
      <c r="K17" s="28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ht="16">
      <c r="B18" s="18">
        <f t="shared" si="1"/>
        <v>10</v>
      </c>
      <c r="C18" s="47" t="s">
        <v>201</v>
      </c>
      <c r="D18" t="s">
        <v>202</v>
      </c>
      <c r="E18" s="53"/>
      <c r="F18" s="53"/>
      <c r="G18" s="53"/>
      <c r="H18" s="53"/>
      <c r="I18" s="41"/>
      <c r="J18" s="28">
        <v>0</v>
      </c>
      <c r="K18" s="28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ht="16">
      <c r="B19" s="18">
        <f t="shared" si="1"/>
        <v>11</v>
      </c>
      <c r="C19" s="47" t="s">
        <v>203</v>
      </c>
      <c r="D19" t="s">
        <v>204</v>
      </c>
      <c r="E19" s="52"/>
      <c r="F19" s="52"/>
      <c r="G19" s="52"/>
      <c r="H19" s="52"/>
      <c r="I19" s="39"/>
      <c r="J19" s="28">
        <v>0</v>
      </c>
      <c r="K19" s="28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0</v>
      </c>
    </row>
    <row r="20" spans="2:17" ht="16">
      <c r="B20" s="18">
        <f t="shared" si="1"/>
        <v>12</v>
      </c>
      <c r="C20" s="47" t="s">
        <v>205</v>
      </c>
      <c r="D20" t="s">
        <v>206</v>
      </c>
      <c r="E20" s="52"/>
      <c r="F20" s="52"/>
      <c r="G20" s="52"/>
      <c r="H20" s="52"/>
      <c r="I20" s="39"/>
      <c r="J20" s="28">
        <v>0</v>
      </c>
      <c r="K20" s="28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ht="16">
      <c r="B21" s="18">
        <f t="shared" si="1"/>
        <v>13</v>
      </c>
      <c r="C21" s="47" t="s">
        <v>207</v>
      </c>
      <c r="D21" t="s">
        <v>208</v>
      </c>
      <c r="E21" s="52"/>
      <c r="F21" s="52"/>
      <c r="G21" s="52"/>
      <c r="H21" s="52"/>
      <c r="I21" s="39"/>
      <c r="J21" s="28">
        <v>0</v>
      </c>
      <c r="K21" s="28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>
      <c r="B22" s="18">
        <f t="shared" si="1"/>
        <v>14</v>
      </c>
      <c r="C22" s="47" t="s">
        <v>209</v>
      </c>
      <c r="D22" t="s">
        <v>210</v>
      </c>
      <c r="E22" s="36"/>
      <c r="F22" s="36"/>
      <c r="G22" s="36"/>
      <c r="H22" s="36"/>
      <c r="I22" s="37"/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14">
        <f t="shared" ref="Q22:Q24" si="2">SUM(J22:P22)/7</f>
        <v>0</v>
      </c>
    </row>
    <row r="23" spans="2:17">
      <c r="B23" s="18">
        <f t="shared" si="1"/>
        <v>15</v>
      </c>
      <c r="C23" s="47" t="s">
        <v>211</v>
      </c>
      <c r="D23" t="s">
        <v>212</v>
      </c>
      <c r="E23" s="36"/>
      <c r="F23" s="36"/>
      <c r="G23" s="36"/>
      <c r="H23" s="36"/>
      <c r="I23" s="37"/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14">
        <f t="shared" si="2"/>
        <v>0</v>
      </c>
    </row>
    <row r="24" spans="2:17">
      <c r="B24" s="18">
        <f t="shared" si="1"/>
        <v>16</v>
      </c>
      <c r="C24" s="48" t="s">
        <v>213</v>
      </c>
      <c r="D24" t="s">
        <v>214</v>
      </c>
      <c r="E24" s="36"/>
      <c r="F24" s="36"/>
      <c r="G24" s="36"/>
      <c r="H24" s="36"/>
      <c r="I24" s="37"/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14">
        <f t="shared" si="2"/>
        <v>0</v>
      </c>
    </row>
    <row r="25" spans="2:17" ht="15">
      <c r="B25" s="18">
        <f t="shared" si="1"/>
        <v>17</v>
      </c>
      <c r="C25" s="59"/>
      <c r="D25" s="79"/>
      <c r="E25" s="80"/>
      <c r="F25" s="80"/>
      <c r="G25" s="80"/>
      <c r="H25" s="80"/>
      <c r="I25" s="81"/>
      <c r="J25" s="29"/>
      <c r="K25" s="29"/>
      <c r="L25" s="29"/>
      <c r="M25" s="29"/>
      <c r="N25" s="29"/>
      <c r="O25" s="29"/>
      <c r="P25" s="29"/>
      <c r="Q25" s="14"/>
    </row>
    <row r="26" spans="2:17" ht="15">
      <c r="B26" s="18">
        <f t="shared" si="1"/>
        <v>18</v>
      </c>
      <c r="C26" s="58"/>
      <c r="D26" s="79"/>
      <c r="E26" s="80"/>
      <c r="F26" s="80"/>
      <c r="G26" s="80"/>
      <c r="H26" s="80"/>
      <c r="I26" s="81"/>
      <c r="J26" s="29"/>
      <c r="K26" s="29"/>
      <c r="L26" s="29"/>
      <c r="M26" s="29"/>
      <c r="N26" s="29"/>
      <c r="O26" s="29"/>
      <c r="P26" s="29"/>
      <c r="Q26" s="14"/>
    </row>
    <row r="27" spans="2:17">
      <c r="B27" s="18">
        <f t="shared" si="1"/>
        <v>19</v>
      </c>
      <c r="C27" s="18"/>
      <c r="D27" s="79"/>
      <c r="E27" s="80"/>
      <c r="F27" s="80"/>
      <c r="G27" s="80"/>
      <c r="H27" s="80"/>
      <c r="I27" s="81"/>
      <c r="J27" s="19"/>
      <c r="K27" s="28"/>
      <c r="L27" s="19"/>
      <c r="M27" s="19"/>
      <c r="N27" s="19"/>
      <c r="O27" s="19"/>
      <c r="P27" s="19"/>
      <c r="Q27" s="14"/>
    </row>
    <row r="28" spans="2:17">
      <c r="B28" s="18">
        <f t="shared" si="1"/>
        <v>20</v>
      </c>
      <c r="C28" s="18"/>
      <c r="D28" s="79"/>
      <c r="E28" s="80"/>
      <c r="F28" s="80"/>
      <c r="G28" s="80"/>
      <c r="H28" s="80"/>
      <c r="I28" s="81"/>
      <c r="J28" s="19"/>
      <c r="K28" s="28"/>
      <c r="L28" s="19"/>
      <c r="M28" s="19"/>
      <c r="N28" s="19"/>
      <c r="O28" s="19"/>
      <c r="P28" s="19"/>
      <c r="Q28" s="14"/>
    </row>
    <row r="29" spans="2:17">
      <c r="B29" s="18">
        <f t="shared" si="1"/>
        <v>21</v>
      </c>
      <c r="C29" s="18"/>
      <c r="D29" s="79"/>
      <c r="E29" s="80"/>
      <c r="F29" s="80"/>
      <c r="G29" s="80"/>
      <c r="H29" s="80"/>
      <c r="I29" s="81"/>
      <c r="J29" s="19"/>
      <c r="K29" s="28"/>
      <c r="L29" s="19"/>
      <c r="M29" s="19"/>
      <c r="N29" s="19"/>
      <c r="O29" s="19"/>
      <c r="P29" s="19"/>
      <c r="Q29" s="14"/>
    </row>
    <row r="30" spans="2:17">
      <c r="B30" s="18">
        <f t="shared" si="1"/>
        <v>22</v>
      </c>
      <c r="C30" s="18"/>
      <c r="D30" s="79"/>
      <c r="E30" s="80"/>
      <c r="F30" s="80"/>
      <c r="G30" s="80"/>
      <c r="H30" s="80"/>
      <c r="I30" s="81"/>
      <c r="J30" s="19"/>
      <c r="K30" s="28"/>
      <c r="L30" s="19"/>
      <c r="M30" s="19"/>
      <c r="N30" s="19"/>
      <c r="O30" s="19"/>
      <c r="P30" s="19"/>
      <c r="Q30" s="14"/>
    </row>
    <row r="31" spans="2:17">
      <c r="B31" s="18">
        <f t="shared" si="1"/>
        <v>23</v>
      </c>
      <c r="C31" s="18"/>
      <c r="D31" s="79"/>
      <c r="E31" s="80"/>
      <c r="F31" s="80"/>
      <c r="G31" s="80"/>
      <c r="H31" s="80"/>
      <c r="I31" s="81"/>
      <c r="J31" s="19"/>
      <c r="K31" s="28"/>
      <c r="L31" s="19"/>
      <c r="M31" s="19"/>
      <c r="N31" s="19"/>
      <c r="O31" s="19"/>
      <c r="P31" s="19"/>
      <c r="Q31" s="14"/>
    </row>
    <row r="32" spans="2:17">
      <c r="B32" s="18">
        <f t="shared" si="1"/>
        <v>24</v>
      </c>
      <c r="C32" s="18"/>
      <c r="D32" s="79"/>
      <c r="E32" s="80"/>
      <c r="F32" s="80"/>
      <c r="G32" s="80"/>
      <c r="H32" s="80"/>
      <c r="I32" s="81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79"/>
      <c r="E33" s="80"/>
      <c r="F33" s="80"/>
      <c r="G33" s="80"/>
      <c r="H33" s="80"/>
      <c r="I33" s="81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79"/>
      <c r="E34" s="80"/>
      <c r="F34" s="80"/>
      <c r="G34" s="80"/>
      <c r="H34" s="80"/>
      <c r="I34" s="81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79"/>
      <c r="E35" s="80"/>
      <c r="F35" s="80"/>
      <c r="G35" s="80"/>
      <c r="H35" s="80"/>
      <c r="I35" s="81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79"/>
      <c r="E36" s="80"/>
      <c r="F36" s="80"/>
      <c r="G36" s="80"/>
      <c r="H36" s="80"/>
      <c r="I36" s="81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79"/>
      <c r="E37" s="80"/>
      <c r="F37" s="80"/>
      <c r="G37" s="80"/>
      <c r="H37" s="80"/>
      <c r="I37" s="81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62"/>
      <c r="E38" s="62"/>
      <c r="F38" s="62"/>
      <c r="G38" s="62"/>
      <c r="H38" s="62"/>
      <c r="I38" s="62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62"/>
      <c r="E39" s="62"/>
      <c r="F39" s="62"/>
      <c r="G39" s="62"/>
      <c r="H39" s="62"/>
      <c r="I39" s="62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62"/>
      <c r="E40" s="62"/>
      <c r="F40" s="62"/>
      <c r="G40" s="62"/>
      <c r="H40" s="62"/>
      <c r="I40" s="62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62"/>
      <c r="E41" s="62"/>
      <c r="F41" s="62"/>
      <c r="G41" s="62"/>
      <c r="H41" s="62"/>
      <c r="I41" s="62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62"/>
      <c r="E42" s="62"/>
      <c r="F42" s="62"/>
      <c r="G42" s="62"/>
      <c r="H42" s="62"/>
      <c r="I42" s="62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62"/>
      <c r="E43" s="62"/>
      <c r="F43" s="62"/>
      <c r="G43" s="62"/>
      <c r="H43" s="62"/>
      <c r="I43" s="62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62"/>
      <c r="E44" s="62"/>
      <c r="F44" s="62"/>
      <c r="G44" s="62"/>
      <c r="H44" s="62"/>
      <c r="I44" s="62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62"/>
      <c r="E45" s="62"/>
      <c r="F45" s="62"/>
      <c r="G45" s="62"/>
      <c r="H45" s="62"/>
      <c r="I45" s="62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62"/>
      <c r="E46" s="62"/>
      <c r="F46" s="62"/>
      <c r="G46" s="62"/>
      <c r="H46" s="62"/>
      <c r="I46" s="62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62"/>
      <c r="E47" s="62"/>
      <c r="F47" s="62"/>
      <c r="G47" s="62"/>
      <c r="H47" s="62"/>
      <c r="I47" s="62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62"/>
      <c r="E48" s="62"/>
      <c r="F48" s="62"/>
      <c r="G48" s="62"/>
      <c r="H48" s="62"/>
      <c r="I48" s="62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62"/>
      <c r="E49" s="62"/>
      <c r="F49" s="62"/>
      <c r="G49" s="62"/>
      <c r="H49" s="62"/>
      <c r="I49" s="62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62"/>
      <c r="E50" s="62"/>
      <c r="F50" s="62"/>
      <c r="G50" s="62"/>
      <c r="H50" s="62"/>
      <c r="I50" s="62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62"/>
      <c r="E51" s="62"/>
      <c r="F51" s="62"/>
      <c r="G51" s="62"/>
      <c r="H51" s="62"/>
      <c r="I51" s="62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62"/>
      <c r="E52" s="62"/>
      <c r="F52" s="62"/>
      <c r="G52" s="62"/>
      <c r="H52" s="62"/>
      <c r="I52" s="62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63"/>
      <c r="E53" s="64"/>
      <c r="F53" s="64"/>
      <c r="G53" s="64"/>
      <c r="H53" s="64"/>
      <c r="I53" s="65"/>
      <c r="J53" s="3"/>
      <c r="K53" s="3"/>
      <c r="L53" s="3"/>
      <c r="M53" s="3"/>
      <c r="N53" s="3"/>
      <c r="O53" s="3"/>
      <c r="P53" s="3"/>
      <c r="Q53" s="14"/>
    </row>
    <row r="54" spans="2:17">
      <c r="C54" s="61"/>
      <c r="D54" s="61"/>
      <c r="E54" s="17"/>
      <c r="H54" s="74" t="s">
        <v>19</v>
      </c>
      <c r="I54" s="74"/>
      <c r="J54" s="23">
        <f>COUNTIF(J9:J53,"&gt;=70")</f>
        <v>0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>
      <c r="C55" s="61"/>
      <c r="D55" s="61"/>
      <c r="E55" s="21"/>
      <c r="H55" s="75" t="s">
        <v>20</v>
      </c>
      <c r="I55" s="75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5">COUNTIF(Q9:Q53,"&lt;70")</f>
        <v>16</v>
      </c>
    </row>
    <row r="56" spans="2:17">
      <c r="C56" s="61"/>
      <c r="D56" s="61"/>
      <c r="E56" s="61"/>
      <c r="H56" s="75" t="s">
        <v>21</v>
      </c>
      <c r="I56" s="75"/>
      <c r="J56" s="24">
        <f>COUNT(J9:J53)</f>
        <v>16</v>
      </c>
      <c r="K56" s="24">
        <f t="shared" ref="K56:Q56" si="6">COUNT(K9:K53)</f>
        <v>16</v>
      </c>
      <c r="L56" s="24">
        <f t="shared" si="6"/>
        <v>16</v>
      </c>
      <c r="M56" s="24">
        <f t="shared" si="6"/>
        <v>16</v>
      </c>
      <c r="N56" s="24">
        <f t="shared" si="6"/>
        <v>16</v>
      </c>
      <c r="O56" s="24">
        <f t="shared" si="6"/>
        <v>16</v>
      </c>
      <c r="P56" s="24">
        <f t="shared" si="6"/>
        <v>16</v>
      </c>
      <c r="Q56" s="24">
        <f t="shared" si="6"/>
        <v>16</v>
      </c>
    </row>
    <row r="57" spans="2:17">
      <c r="C57" s="61"/>
      <c r="D57" s="61"/>
      <c r="E57" s="17"/>
      <c r="F57" s="12"/>
      <c r="H57" s="76" t="s">
        <v>16</v>
      </c>
      <c r="I57" s="76"/>
      <c r="J57" s="25">
        <f>J54/J56</f>
        <v>0</v>
      </c>
      <c r="K57" s="26">
        <f t="shared" ref="K57:Q57" si="7">K54/K56</f>
        <v>0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>
      <c r="C58" s="61"/>
      <c r="D58" s="61"/>
      <c r="E58" s="17"/>
      <c r="F58" s="12"/>
      <c r="H58" s="76" t="s">
        <v>17</v>
      </c>
      <c r="I58" s="76"/>
      <c r="J58" s="25">
        <f>J55/J56</f>
        <v>0</v>
      </c>
      <c r="K58" s="25">
        <f t="shared" ref="K58:Q58" si="8">K55/K56</f>
        <v>0</v>
      </c>
      <c r="L58" s="26">
        <f t="shared" si="8"/>
        <v>0</v>
      </c>
      <c r="M58" s="26">
        <f t="shared" si="8"/>
        <v>0</v>
      </c>
      <c r="N58" s="26">
        <f t="shared" si="8"/>
        <v>0</v>
      </c>
      <c r="O58" s="26">
        <f t="shared" si="8"/>
        <v>0</v>
      </c>
      <c r="P58" s="26">
        <f t="shared" si="8"/>
        <v>0</v>
      </c>
      <c r="Q58" s="26">
        <f t="shared" si="8"/>
        <v>1</v>
      </c>
    </row>
    <row r="59" spans="2:17">
      <c r="C59" s="61"/>
      <c r="D59" s="61"/>
      <c r="E59" s="21"/>
      <c r="F59" s="12"/>
    </row>
    <row r="60" spans="2:17">
      <c r="C60" s="17"/>
      <c r="D60" s="17"/>
      <c r="E60" s="21"/>
      <c r="F60" s="12"/>
    </row>
    <row r="61" spans="2:17">
      <c r="J61" s="77"/>
      <c r="K61" s="77"/>
      <c r="L61" s="77"/>
      <c r="M61" s="77"/>
      <c r="N61" s="77"/>
      <c r="O61" s="77"/>
      <c r="P61" s="77"/>
    </row>
    <row r="62" spans="2:17">
      <c r="J62" s="70" t="s">
        <v>18</v>
      </c>
      <c r="K62" s="70"/>
      <c r="L62" s="70"/>
      <c r="M62" s="70"/>
      <c r="N62" s="70"/>
      <c r="O62" s="70"/>
      <c r="P62" s="70"/>
    </row>
  </sheetData>
  <mergeCells count="51">
    <mergeCell ref="K6:P6"/>
    <mergeCell ref="B2:P2"/>
    <mergeCell ref="C3:P3"/>
    <mergeCell ref="D4:G4"/>
    <mergeCell ref="J4:K4"/>
    <mergeCell ref="N4:O4"/>
    <mergeCell ref="D42:I42"/>
    <mergeCell ref="D43:I43"/>
    <mergeCell ref="D44:I44"/>
    <mergeCell ref="D8:I8"/>
    <mergeCell ref="D6:G6"/>
    <mergeCell ref="I6:J6"/>
    <mergeCell ref="D37:I37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5:I45"/>
    <mergeCell ref="D46:I46"/>
    <mergeCell ref="J61:P61"/>
    <mergeCell ref="J62:P62"/>
    <mergeCell ref="C55:D55"/>
    <mergeCell ref="H55:I55"/>
    <mergeCell ref="C56:E56"/>
    <mergeCell ref="H56:I56"/>
    <mergeCell ref="C57:D57"/>
    <mergeCell ref="H57:I57"/>
    <mergeCell ref="D47:I47"/>
    <mergeCell ref="D48:I48"/>
    <mergeCell ref="D25:I25"/>
    <mergeCell ref="D26:I26"/>
    <mergeCell ref="C58:D58"/>
    <mergeCell ref="H58:I58"/>
    <mergeCell ref="C59:D59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5" zoomScaleNormal="125" zoomScalePageLayoutView="125" workbookViewId="0">
      <selection activeCell="D13" sqref="D13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69" t="s">
        <v>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2"/>
      <c r="R2" s="2"/>
    </row>
    <row r="3" spans="2:18">
      <c r="C3" s="73" t="s">
        <v>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20"/>
      <c r="R3" s="20"/>
    </row>
    <row r="4" spans="2:18">
      <c r="C4" t="s">
        <v>0</v>
      </c>
      <c r="D4" s="82" t="s">
        <v>26</v>
      </c>
      <c r="E4" s="82"/>
      <c r="F4" s="82"/>
      <c r="G4" s="82"/>
      <c r="H4" s="31"/>
      <c r="I4" s="31" t="s">
        <v>1</v>
      </c>
      <c r="J4" s="66" t="s">
        <v>27</v>
      </c>
      <c r="K4" s="66"/>
      <c r="M4" t="s">
        <v>2</v>
      </c>
      <c r="N4" s="67">
        <v>45203</v>
      </c>
      <c r="O4" s="67"/>
    </row>
    <row r="5" spans="2:18" ht="6.75" customHeight="1">
      <c r="D5" s="6"/>
      <c r="E5" s="6"/>
      <c r="F5" s="6"/>
      <c r="G5" s="6"/>
    </row>
    <row r="6" spans="2:18">
      <c r="C6" t="s">
        <v>3</v>
      </c>
      <c r="D6" s="66" t="s">
        <v>87</v>
      </c>
      <c r="E6" s="66"/>
      <c r="F6" s="66"/>
      <c r="G6" s="66"/>
      <c r="I6" s="71" t="s">
        <v>22</v>
      </c>
      <c r="J6" s="71"/>
      <c r="K6" s="72" t="s">
        <v>25</v>
      </c>
      <c r="L6" s="72"/>
      <c r="M6" s="72"/>
      <c r="N6" s="72"/>
      <c r="O6" s="72"/>
      <c r="P6" s="72"/>
    </row>
    <row r="7" spans="2:18" ht="11.25" customHeight="1"/>
    <row r="8" spans="2:18">
      <c r="B8" s="3" t="s">
        <v>4</v>
      </c>
      <c r="C8" s="3" t="s">
        <v>6</v>
      </c>
      <c r="D8" s="68" t="s">
        <v>5</v>
      </c>
      <c r="E8" s="68"/>
      <c r="F8" s="68"/>
      <c r="G8" s="68"/>
      <c r="H8" s="68"/>
      <c r="I8" s="68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6">
      <c r="B9" s="18">
        <v>1</v>
      </c>
      <c r="C9" t="s">
        <v>235</v>
      </c>
      <c r="D9" t="s">
        <v>236</v>
      </c>
      <c r="E9" s="52"/>
      <c r="F9" s="52"/>
      <c r="G9" s="52"/>
      <c r="H9" s="38"/>
      <c r="I9" s="39"/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14">
        <f>SUM(J9:P9)/7</f>
        <v>0</v>
      </c>
    </row>
    <row r="10" spans="2:18" ht="16">
      <c r="B10" s="18">
        <f>B9+1</f>
        <v>2</v>
      </c>
      <c r="C10" t="s">
        <v>237</v>
      </c>
      <c r="D10" t="s">
        <v>238</v>
      </c>
      <c r="E10" s="52"/>
      <c r="F10" s="52"/>
      <c r="G10" s="52"/>
      <c r="H10" s="38"/>
      <c r="I10" s="39"/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14">
        <f t="shared" ref="Q10:Q26" si="0">SUM(J10:P10)/7</f>
        <v>0</v>
      </c>
    </row>
    <row r="11" spans="2:18" ht="16">
      <c r="B11" s="18">
        <f t="shared" ref="B11:B53" si="1">B10+1</f>
        <v>3</v>
      </c>
      <c r="C11" t="s">
        <v>239</v>
      </c>
      <c r="D11" t="s">
        <v>240</v>
      </c>
      <c r="E11" s="52"/>
      <c r="F11" s="52"/>
      <c r="G11" s="52"/>
      <c r="H11" s="38"/>
      <c r="I11" s="39"/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14">
        <f t="shared" si="0"/>
        <v>0</v>
      </c>
    </row>
    <row r="12" spans="2:18" ht="16">
      <c r="B12" s="18">
        <f t="shared" si="1"/>
        <v>4</v>
      </c>
      <c r="C12" t="s">
        <v>241</v>
      </c>
      <c r="D12" t="s">
        <v>242</v>
      </c>
      <c r="E12" s="52"/>
      <c r="F12" s="52"/>
      <c r="G12" s="52"/>
      <c r="H12" s="38"/>
      <c r="I12" s="39"/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14">
        <f t="shared" si="0"/>
        <v>0</v>
      </c>
    </row>
    <row r="13" spans="2:18" ht="16">
      <c r="B13" s="18">
        <f t="shared" si="1"/>
        <v>5</v>
      </c>
      <c r="C13" t="s">
        <v>243</v>
      </c>
      <c r="D13" t="s">
        <v>244</v>
      </c>
      <c r="E13" s="53"/>
      <c r="F13" s="53"/>
      <c r="G13" s="53"/>
      <c r="H13" s="40"/>
      <c r="I13" s="41"/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14">
        <f t="shared" si="0"/>
        <v>0</v>
      </c>
    </row>
    <row r="14" spans="2:18" ht="16">
      <c r="B14" s="18">
        <f t="shared" si="1"/>
        <v>6</v>
      </c>
      <c r="C14" t="s">
        <v>245</v>
      </c>
      <c r="D14" t="s">
        <v>246</v>
      </c>
      <c r="E14" s="52"/>
      <c r="F14" s="52"/>
      <c r="G14" s="52"/>
      <c r="H14" s="38"/>
      <c r="I14" s="39"/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14">
        <f t="shared" si="0"/>
        <v>0</v>
      </c>
    </row>
    <row r="15" spans="2:18" ht="16">
      <c r="B15" s="18">
        <f t="shared" si="1"/>
        <v>7</v>
      </c>
      <c r="C15" t="s">
        <v>247</v>
      </c>
      <c r="D15" t="s">
        <v>248</v>
      </c>
      <c r="E15" s="52"/>
      <c r="F15" s="52"/>
      <c r="G15" s="52"/>
      <c r="H15" s="38"/>
      <c r="I15" s="39"/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14">
        <f t="shared" si="0"/>
        <v>0</v>
      </c>
    </row>
    <row r="16" spans="2:18" ht="16">
      <c r="B16" s="18">
        <f t="shared" si="1"/>
        <v>8</v>
      </c>
      <c r="C16" t="s">
        <v>249</v>
      </c>
      <c r="D16" t="s">
        <v>250</v>
      </c>
      <c r="E16" s="52"/>
      <c r="F16" s="52"/>
      <c r="G16" s="52"/>
      <c r="H16" s="38"/>
      <c r="I16" s="39"/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14">
        <f t="shared" si="0"/>
        <v>0</v>
      </c>
    </row>
    <row r="17" spans="2:17" ht="16">
      <c r="B17" s="18">
        <f t="shared" si="1"/>
        <v>9</v>
      </c>
      <c r="C17" t="s">
        <v>233</v>
      </c>
      <c r="D17" t="s">
        <v>234</v>
      </c>
      <c r="E17" s="52"/>
      <c r="F17" s="52"/>
      <c r="G17" s="52"/>
      <c r="H17" s="38"/>
      <c r="I17" s="39"/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14">
        <f t="shared" si="0"/>
        <v>0</v>
      </c>
    </row>
    <row r="18" spans="2:17" ht="16">
      <c r="B18" s="18">
        <f t="shared" si="1"/>
        <v>10</v>
      </c>
      <c r="C18" t="s">
        <v>215</v>
      </c>
      <c r="D18" t="s">
        <v>216</v>
      </c>
      <c r="E18" s="52"/>
      <c r="F18" s="52"/>
      <c r="G18" s="52"/>
      <c r="H18" s="38"/>
      <c r="I18" s="39"/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14">
        <f t="shared" si="0"/>
        <v>0</v>
      </c>
    </row>
    <row r="19" spans="2:17" ht="16">
      <c r="B19" s="18">
        <f t="shared" si="1"/>
        <v>11</v>
      </c>
      <c r="C19" t="s">
        <v>217</v>
      </c>
      <c r="D19" t="s">
        <v>218</v>
      </c>
      <c r="E19" s="52"/>
      <c r="F19" s="52"/>
      <c r="G19" s="52"/>
      <c r="H19" s="38"/>
      <c r="I19" s="39"/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14">
        <f t="shared" si="0"/>
        <v>0</v>
      </c>
    </row>
    <row r="20" spans="2:17" ht="16">
      <c r="B20" s="18">
        <f t="shared" si="1"/>
        <v>12</v>
      </c>
      <c r="C20" t="s">
        <v>219</v>
      </c>
      <c r="D20" t="s">
        <v>220</v>
      </c>
      <c r="E20" s="52"/>
      <c r="F20" s="52"/>
      <c r="G20" s="52"/>
      <c r="H20" s="38"/>
      <c r="I20" s="39"/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14">
        <f t="shared" si="0"/>
        <v>0</v>
      </c>
    </row>
    <row r="21" spans="2:17" ht="16">
      <c r="B21" s="18">
        <f t="shared" si="1"/>
        <v>13</v>
      </c>
      <c r="C21" t="s">
        <v>221</v>
      </c>
      <c r="D21" t="s">
        <v>222</v>
      </c>
      <c r="E21" s="52"/>
      <c r="F21" s="52"/>
      <c r="G21" s="52"/>
      <c r="H21" s="38"/>
      <c r="I21" s="39"/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14">
        <f t="shared" si="0"/>
        <v>0</v>
      </c>
    </row>
    <row r="22" spans="2:17" ht="16">
      <c r="B22" s="18">
        <f t="shared" si="1"/>
        <v>14</v>
      </c>
      <c r="C22" t="s">
        <v>223</v>
      </c>
      <c r="D22" t="s">
        <v>224</v>
      </c>
      <c r="E22" s="52"/>
      <c r="F22" s="52"/>
      <c r="G22" s="52"/>
      <c r="H22" s="38"/>
      <c r="I22" s="39"/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14">
        <f t="shared" si="0"/>
        <v>0</v>
      </c>
    </row>
    <row r="23" spans="2:17" ht="16">
      <c r="B23" s="18">
        <f t="shared" si="1"/>
        <v>15</v>
      </c>
      <c r="C23" t="s">
        <v>225</v>
      </c>
      <c r="D23" t="s">
        <v>226</v>
      </c>
      <c r="E23" s="52"/>
      <c r="F23" s="52"/>
      <c r="G23" s="52"/>
      <c r="H23" s="38"/>
      <c r="I23" s="39"/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14">
        <f t="shared" si="0"/>
        <v>0</v>
      </c>
    </row>
    <row r="24" spans="2:17" ht="16">
      <c r="B24" s="18">
        <f t="shared" si="1"/>
        <v>16</v>
      </c>
      <c r="C24" t="s">
        <v>229</v>
      </c>
      <c r="D24" t="s">
        <v>230</v>
      </c>
      <c r="E24" s="52"/>
      <c r="F24" s="52"/>
      <c r="G24" s="52"/>
      <c r="H24" s="38"/>
      <c r="I24" s="39"/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14">
        <f t="shared" si="0"/>
        <v>0</v>
      </c>
    </row>
    <row r="25" spans="2:17" ht="16">
      <c r="B25" s="18">
        <f t="shared" si="1"/>
        <v>17</v>
      </c>
      <c r="C25" t="s">
        <v>231</v>
      </c>
      <c r="D25" t="s">
        <v>232</v>
      </c>
      <c r="E25" s="52"/>
      <c r="F25" s="52"/>
      <c r="G25" s="52"/>
      <c r="H25" s="38"/>
      <c r="I25" s="39"/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14">
        <f t="shared" si="0"/>
        <v>0</v>
      </c>
    </row>
    <row r="26" spans="2:17" ht="16">
      <c r="B26" s="18">
        <f t="shared" si="1"/>
        <v>18</v>
      </c>
      <c r="C26" t="s">
        <v>227</v>
      </c>
      <c r="D26" t="s">
        <v>228</v>
      </c>
      <c r="E26" s="52"/>
      <c r="F26" s="52"/>
      <c r="G26" s="52"/>
      <c r="H26" s="38"/>
      <c r="I26" s="39"/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14">
        <f t="shared" si="0"/>
        <v>0</v>
      </c>
    </row>
    <row r="27" spans="2:17" ht="16">
      <c r="B27" s="18">
        <f t="shared" si="1"/>
        <v>19</v>
      </c>
      <c r="C27" s="57"/>
      <c r="D27" s="52"/>
      <c r="E27" s="52"/>
      <c r="F27" s="52"/>
      <c r="G27" s="52"/>
      <c r="H27" s="38"/>
      <c r="I27" s="39"/>
      <c r="J27" s="28"/>
      <c r="K27" s="28"/>
      <c r="L27" s="28"/>
      <c r="M27" s="28"/>
      <c r="N27" s="28"/>
      <c r="O27" s="28"/>
      <c r="P27" s="28"/>
      <c r="Q27" s="14"/>
    </row>
    <row r="28" spans="2:17" ht="16">
      <c r="B28" s="18">
        <f t="shared" si="1"/>
        <v>20</v>
      </c>
      <c r="C28" s="57"/>
      <c r="D28" s="52"/>
      <c r="E28" s="52"/>
      <c r="F28" s="52"/>
      <c r="G28" s="52"/>
      <c r="H28" s="52"/>
      <c r="I28" s="39"/>
      <c r="J28" s="43"/>
      <c r="K28" s="28"/>
      <c r="L28" s="28"/>
      <c r="M28" s="28"/>
      <c r="N28" s="28"/>
      <c r="O28" s="28"/>
      <c r="P28" s="28"/>
      <c r="Q28" s="14"/>
    </row>
    <row r="29" spans="2:17" ht="16">
      <c r="B29" s="18">
        <f t="shared" si="1"/>
        <v>21</v>
      </c>
      <c r="C29" s="60"/>
      <c r="D29" s="52"/>
      <c r="E29" s="52"/>
      <c r="F29" s="52"/>
      <c r="G29" s="52"/>
      <c r="H29" s="52"/>
      <c r="I29" s="39"/>
      <c r="J29" s="43"/>
      <c r="K29" s="28"/>
      <c r="L29" s="28"/>
      <c r="M29" s="28"/>
      <c r="N29" s="28"/>
      <c r="O29" s="28"/>
      <c r="P29" s="28"/>
      <c r="Q29" s="14"/>
    </row>
    <row r="30" spans="2:17" ht="16">
      <c r="B30" s="18">
        <f t="shared" si="1"/>
        <v>22</v>
      </c>
      <c r="C30" s="58"/>
      <c r="D30" s="52"/>
      <c r="E30" s="52"/>
      <c r="F30" s="52"/>
      <c r="G30" s="52"/>
      <c r="H30" s="52"/>
      <c r="I30" s="39"/>
      <c r="J30" s="43"/>
      <c r="K30" s="28"/>
      <c r="L30" s="28"/>
      <c r="M30" s="28"/>
      <c r="N30" s="28"/>
      <c r="O30" s="28"/>
      <c r="P30" s="28"/>
      <c r="Q30" s="14"/>
    </row>
    <row r="31" spans="2:17">
      <c r="B31" s="18">
        <f t="shared" si="1"/>
        <v>23</v>
      </c>
      <c r="C31" s="30"/>
      <c r="D31" s="62"/>
      <c r="E31" s="62"/>
      <c r="F31" s="62"/>
      <c r="G31" s="62"/>
      <c r="H31" s="62"/>
      <c r="I31" s="62"/>
      <c r="J31" s="33"/>
      <c r="K31" s="33"/>
      <c r="L31" s="33"/>
      <c r="M31" s="33"/>
      <c r="N31" s="33"/>
      <c r="O31" s="33"/>
      <c r="P31" s="33"/>
      <c r="Q31" s="14"/>
    </row>
    <row r="32" spans="2:17">
      <c r="B32" s="18">
        <f t="shared" si="1"/>
        <v>24</v>
      </c>
      <c r="C32" s="18"/>
      <c r="D32" s="62"/>
      <c r="E32" s="62"/>
      <c r="F32" s="62"/>
      <c r="G32" s="62"/>
      <c r="H32" s="62"/>
      <c r="I32" s="62"/>
      <c r="J32" s="19"/>
      <c r="K32" s="19"/>
      <c r="L32" s="19"/>
      <c r="M32" s="19"/>
      <c r="N32" s="19"/>
      <c r="O32" s="19"/>
      <c r="P32" s="19"/>
      <c r="Q32" s="14"/>
    </row>
    <row r="33" spans="2:17">
      <c r="B33" s="18">
        <f t="shared" si="1"/>
        <v>25</v>
      </c>
      <c r="C33" s="18"/>
      <c r="D33" s="62"/>
      <c r="E33" s="62"/>
      <c r="F33" s="62"/>
      <c r="G33" s="62"/>
      <c r="H33" s="62"/>
      <c r="I33" s="62"/>
      <c r="J33" s="19"/>
      <c r="K33" s="19"/>
      <c r="L33" s="19"/>
      <c r="M33" s="19"/>
      <c r="N33" s="19"/>
      <c r="O33" s="19"/>
      <c r="P33" s="19"/>
      <c r="Q33" s="14"/>
    </row>
    <row r="34" spans="2:17">
      <c r="B34" s="18">
        <f t="shared" si="1"/>
        <v>26</v>
      </c>
      <c r="C34" s="18"/>
      <c r="D34" s="62"/>
      <c r="E34" s="62"/>
      <c r="F34" s="62"/>
      <c r="G34" s="62"/>
      <c r="H34" s="62"/>
      <c r="I34" s="62"/>
      <c r="J34" s="19"/>
      <c r="K34" s="19"/>
      <c r="L34" s="19"/>
      <c r="M34" s="19"/>
      <c r="N34" s="19"/>
      <c r="O34" s="19"/>
      <c r="P34" s="19"/>
      <c r="Q34" s="14"/>
    </row>
    <row r="35" spans="2:17">
      <c r="B35" s="18">
        <f t="shared" si="1"/>
        <v>27</v>
      </c>
      <c r="C35" s="18"/>
      <c r="D35" s="62"/>
      <c r="E35" s="62"/>
      <c r="F35" s="62"/>
      <c r="G35" s="62"/>
      <c r="H35" s="62"/>
      <c r="I35" s="62"/>
      <c r="J35" s="19"/>
      <c r="K35" s="19"/>
      <c r="L35" s="19"/>
      <c r="M35" s="19"/>
      <c r="N35" s="19"/>
      <c r="O35" s="19"/>
      <c r="P35" s="19"/>
      <c r="Q35" s="14"/>
    </row>
    <row r="36" spans="2:17">
      <c r="B36" s="18">
        <f t="shared" si="1"/>
        <v>28</v>
      </c>
      <c r="C36" s="18"/>
      <c r="D36" s="62"/>
      <c r="E36" s="62"/>
      <c r="F36" s="62"/>
      <c r="G36" s="62"/>
      <c r="H36" s="62"/>
      <c r="I36" s="62"/>
      <c r="J36" s="19"/>
      <c r="K36" s="19"/>
      <c r="L36" s="19"/>
      <c r="M36" s="19"/>
      <c r="N36" s="19"/>
      <c r="O36" s="19"/>
      <c r="P36" s="19"/>
      <c r="Q36" s="14"/>
    </row>
    <row r="37" spans="2:17">
      <c r="B37" s="18">
        <f t="shared" si="1"/>
        <v>29</v>
      </c>
      <c r="C37" s="18"/>
      <c r="D37" s="62"/>
      <c r="E37" s="62"/>
      <c r="F37" s="62"/>
      <c r="G37" s="62"/>
      <c r="H37" s="62"/>
      <c r="I37" s="62"/>
      <c r="J37" s="19"/>
      <c r="K37" s="19"/>
      <c r="L37" s="19"/>
      <c r="M37" s="19"/>
      <c r="N37" s="19"/>
      <c r="O37" s="19"/>
      <c r="P37" s="19"/>
      <c r="Q37" s="14"/>
    </row>
    <row r="38" spans="2:17">
      <c r="B38" s="18">
        <f t="shared" si="1"/>
        <v>30</v>
      </c>
      <c r="C38" s="18"/>
      <c r="D38" s="62"/>
      <c r="E38" s="62"/>
      <c r="F38" s="62"/>
      <c r="G38" s="62"/>
      <c r="H38" s="62"/>
      <c r="I38" s="62"/>
      <c r="J38" s="19"/>
      <c r="K38" s="19"/>
      <c r="L38" s="19"/>
      <c r="M38" s="19"/>
      <c r="N38" s="19"/>
      <c r="O38" s="19"/>
      <c r="P38" s="19"/>
      <c r="Q38" s="14"/>
    </row>
    <row r="39" spans="2:17">
      <c r="B39" s="18">
        <f t="shared" si="1"/>
        <v>31</v>
      </c>
      <c r="C39" s="18"/>
      <c r="D39" s="62"/>
      <c r="E39" s="62"/>
      <c r="F39" s="62"/>
      <c r="G39" s="62"/>
      <c r="H39" s="62"/>
      <c r="I39" s="62"/>
      <c r="J39" s="19"/>
      <c r="K39" s="19"/>
      <c r="L39" s="19"/>
      <c r="M39" s="19"/>
      <c r="N39" s="19"/>
      <c r="O39" s="19"/>
      <c r="P39" s="19"/>
      <c r="Q39" s="14"/>
    </row>
    <row r="40" spans="2:17">
      <c r="B40" s="18">
        <f t="shared" si="1"/>
        <v>32</v>
      </c>
      <c r="C40" s="18"/>
      <c r="D40" s="62"/>
      <c r="E40" s="62"/>
      <c r="F40" s="62"/>
      <c r="G40" s="62"/>
      <c r="H40" s="62"/>
      <c r="I40" s="62"/>
      <c r="J40" s="19"/>
      <c r="K40" s="19"/>
      <c r="L40" s="19"/>
      <c r="M40" s="19"/>
      <c r="N40" s="19"/>
      <c r="O40" s="19"/>
      <c r="P40" s="19"/>
      <c r="Q40" s="14"/>
    </row>
    <row r="41" spans="2:17">
      <c r="B41" s="18">
        <f t="shared" si="1"/>
        <v>33</v>
      </c>
      <c r="C41" s="18"/>
      <c r="D41" s="62"/>
      <c r="E41" s="62"/>
      <c r="F41" s="62"/>
      <c r="G41" s="62"/>
      <c r="H41" s="62"/>
      <c r="I41" s="62"/>
      <c r="J41" s="19"/>
      <c r="K41" s="19"/>
      <c r="L41" s="19"/>
      <c r="M41" s="19"/>
      <c r="N41" s="19"/>
      <c r="O41" s="19"/>
      <c r="P41" s="19"/>
      <c r="Q41" s="14"/>
    </row>
    <row r="42" spans="2:17">
      <c r="B42" s="18">
        <f t="shared" si="1"/>
        <v>34</v>
      </c>
      <c r="C42" s="18"/>
      <c r="D42" s="62"/>
      <c r="E42" s="62"/>
      <c r="F42" s="62"/>
      <c r="G42" s="62"/>
      <c r="H42" s="62"/>
      <c r="I42" s="62"/>
      <c r="J42" s="19"/>
      <c r="K42" s="19"/>
      <c r="L42" s="19"/>
      <c r="M42" s="19"/>
      <c r="N42" s="19"/>
      <c r="O42" s="19"/>
      <c r="P42" s="19"/>
      <c r="Q42" s="14"/>
    </row>
    <row r="43" spans="2:17">
      <c r="B43" s="18">
        <f t="shared" si="1"/>
        <v>35</v>
      </c>
      <c r="C43" s="18"/>
      <c r="D43" s="62"/>
      <c r="E43" s="62"/>
      <c r="F43" s="62"/>
      <c r="G43" s="62"/>
      <c r="H43" s="62"/>
      <c r="I43" s="62"/>
      <c r="J43" s="19"/>
      <c r="K43" s="19"/>
      <c r="L43" s="19"/>
      <c r="M43" s="19"/>
      <c r="N43" s="19"/>
      <c r="O43" s="19"/>
      <c r="P43" s="19"/>
      <c r="Q43" s="14"/>
    </row>
    <row r="44" spans="2:17">
      <c r="B44" s="18">
        <f t="shared" si="1"/>
        <v>36</v>
      </c>
      <c r="C44" s="18"/>
      <c r="D44" s="62"/>
      <c r="E44" s="62"/>
      <c r="F44" s="62"/>
      <c r="G44" s="62"/>
      <c r="H44" s="62"/>
      <c r="I44" s="62"/>
      <c r="J44" s="19"/>
      <c r="K44" s="19"/>
      <c r="L44" s="19"/>
      <c r="M44" s="19"/>
      <c r="N44" s="19"/>
      <c r="O44" s="19"/>
      <c r="P44" s="19"/>
      <c r="Q44" s="14"/>
    </row>
    <row r="45" spans="2:17">
      <c r="B45" s="18">
        <f t="shared" si="1"/>
        <v>37</v>
      </c>
      <c r="C45" s="9"/>
      <c r="D45" s="62"/>
      <c r="E45" s="62"/>
      <c r="F45" s="62"/>
      <c r="G45" s="62"/>
      <c r="H45" s="62"/>
      <c r="I45" s="62"/>
      <c r="J45" s="19"/>
      <c r="K45" s="19"/>
      <c r="L45" s="19"/>
      <c r="M45" s="19"/>
      <c r="N45" s="19"/>
      <c r="O45" s="19"/>
      <c r="P45" s="19"/>
      <c r="Q45" s="14"/>
    </row>
    <row r="46" spans="2:17">
      <c r="B46" s="18">
        <f t="shared" si="1"/>
        <v>38</v>
      </c>
      <c r="C46" s="9"/>
      <c r="D46" s="62"/>
      <c r="E46" s="62"/>
      <c r="F46" s="62"/>
      <c r="G46" s="62"/>
      <c r="H46" s="62"/>
      <c r="I46" s="62"/>
      <c r="J46" s="19"/>
      <c r="K46" s="19"/>
      <c r="L46" s="19"/>
      <c r="M46" s="19"/>
      <c r="N46" s="19"/>
      <c r="O46" s="19"/>
      <c r="P46" s="19"/>
      <c r="Q46" s="14"/>
    </row>
    <row r="47" spans="2:17">
      <c r="B47" s="18">
        <f t="shared" si="1"/>
        <v>39</v>
      </c>
      <c r="C47" s="9"/>
      <c r="D47" s="62"/>
      <c r="E47" s="62"/>
      <c r="F47" s="62"/>
      <c r="G47" s="62"/>
      <c r="H47" s="62"/>
      <c r="I47" s="62"/>
      <c r="J47" s="19"/>
      <c r="K47" s="19"/>
      <c r="L47" s="19"/>
      <c r="M47" s="19"/>
      <c r="N47" s="19"/>
      <c r="O47" s="19"/>
      <c r="P47" s="19"/>
      <c r="Q47" s="14"/>
    </row>
    <row r="48" spans="2:17">
      <c r="B48" s="18">
        <f t="shared" si="1"/>
        <v>40</v>
      </c>
      <c r="C48" s="9"/>
      <c r="D48" s="62"/>
      <c r="E48" s="62"/>
      <c r="F48" s="62"/>
      <c r="G48" s="62"/>
      <c r="H48" s="62"/>
      <c r="I48" s="62"/>
      <c r="J48" s="19"/>
      <c r="K48" s="19"/>
      <c r="L48" s="19"/>
      <c r="M48" s="19"/>
      <c r="N48" s="19"/>
      <c r="O48" s="19"/>
      <c r="P48" s="19"/>
      <c r="Q48" s="14"/>
    </row>
    <row r="49" spans="2:17">
      <c r="B49" s="18">
        <f t="shared" si="1"/>
        <v>41</v>
      </c>
      <c r="C49" s="9"/>
      <c r="D49" s="62"/>
      <c r="E49" s="62"/>
      <c r="F49" s="62"/>
      <c r="G49" s="62"/>
      <c r="H49" s="62"/>
      <c r="I49" s="62"/>
      <c r="J49" s="19"/>
      <c r="K49" s="19"/>
      <c r="L49" s="19"/>
      <c r="M49" s="19"/>
      <c r="N49" s="19"/>
      <c r="O49" s="19"/>
      <c r="P49" s="19"/>
      <c r="Q49" s="14"/>
    </row>
    <row r="50" spans="2:17">
      <c r="B50" s="18">
        <f t="shared" si="1"/>
        <v>42</v>
      </c>
      <c r="C50" s="9"/>
      <c r="D50" s="62"/>
      <c r="E50" s="62"/>
      <c r="F50" s="62"/>
      <c r="G50" s="62"/>
      <c r="H50" s="62"/>
      <c r="I50" s="62"/>
      <c r="J50" s="19"/>
      <c r="K50" s="19"/>
      <c r="L50" s="19"/>
      <c r="M50" s="19"/>
      <c r="N50" s="19"/>
      <c r="O50" s="19"/>
      <c r="P50" s="19"/>
      <c r="Q50" s="14"/>
    </row>
    <row r="51" spans="2:17">
      <c r="B51" s="18">
        <f t="shared" si="1"/>
        <v>43</v>
      </c>
      <c r="C51" s="9"/>
      <c r="D51" s="62"/>
      <c r="E51" s="62"/>
      <c r="F51" s="62"/>
      <c r="G51" s="62"/>
      <c r="H51" s="62"/>
      <c r="I51" s="62"/>
      <c r="J51" s="19"/>
      <c r="K51" s="19"/>
      <c r="L51" s="19"/>
      <c r="M51" s="19"/>
      <c r="N51" s="19"/>
      <c r="O51" s="19"/>
      <c r="P51" s="19"/>
      <c r="Q51" s="14"/>
    </row>
    <row r="52" spans="2:17">
      <c r="B52" s="18">
        <f t="shared" si="1"/>
        <v>44</v>
      </c>
      <c r="C52" s="9"/>
      <c r="D52" s="62"/>
      <c r="E52" s="62"/>
      <c r="F52" s="62"/>
      <c r="G52" s="62"/>
      <c r="H52" s="62"/>
      <c r="I52" s="62"/>
      <c r="J52" s="19"/>
      <c r="K52" s="19"/>
      <c r="L52" s="19"/>
      <c r="M52" s="19"/>
      <c r="N52" s="19"/>
      <c r="O52" s="19"/>
      <c r="P52" s="19"/>
      <c r="Q52" s="14"/>
    </row>
    <row r="53" spans="2:17">
      <c r="B53" s="18">
        <f t="shared" si="1"/>
        <v>45</v>
      </c>
      <c r="C53" s="22"/>
      <c r="D53" s="63"/>
      <c r="E53" s="64"/>
      <c r="F53" s="64"/>
      <c r="G53" s="64"/>
      <c r="H53" s="64"/>
      <c r="I53" s="65"/>
      <c r="J53" s="3"/>
      <c r="K53" s="3"/>
      <c r="L53" s="3"/>
      <c r="M53" s="3"/>
      <c r="N53" s="3"/>
      <c r="O53" s="3"/>
      <c r="P53" s="3"/>
      <c r="Q53" s="14"/>
    </row>
    <row r="54" spans="2:17">
      <c r="C54" s="61"/>
      <c r="D54" s="61"/>
      <c r="E54" s="17"/>
      <c r="H54" s="74" t="s">
        <v>19</v>
      </c>
      <c r="I54" s="74"/>
      <c r="J54" s="23">
        <f>COUNTIF(J9:J53,"&gt;=70")</f>
        <v>0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>
      <c r="C55" s="61"/>
      <c r="D55" s="61"/>
      <c r="E55" s="21"/>
      <c r="H55" s="75" t="s">
        <v>20</v>
      </c>
      <c r="I55" s="75"/>
      <c r="J55" s="24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24">
        <f t="shared" ref="Q55" si="4">COUNTIF(Q9:Q53,"&lt;70")</f>
        <v>18</v>
      </c>
    </row>
    <row r="56" spans="2:17">
      <c r="C56" s="61"/>
      <c r="D56" s="61"/>
      <c r="E56" s="61"/>
      <c r="H56" s="75" t="s">
        <v>21</v>
      </c>
      <c r="I56" s="75"/>
      <c r="J56" s="24">
        <v>22</v>
      </c>
      <c r="K56" s="32">
        <v>22</v>
      </c>
      <c r="L56" s="32">
        <v>22</v>
      </c>
      <c r="M56" s="32">
        <v>22</v>
      </c>
      <c r="N56" s="32">
        <v>22</v>
      </c>
      <c r="O56" s="32">
        <v>22</v>
      </c>
      <c r="P56" s="32">
        <v>22</v>
      </c>
      <c r="Q56" s="24">
        <f t="shared" ref="Q56" si="5">COUNT(Q9:Q53)</f>
        <v>18</v>
      </c>
    </row>
    <row r="57" spans="2:17">
      <c r="C57" s="61"/>
      <c r="D57" s="61"/>
      <c r="E57" s="17"/>
      <c r="F57" s="12"/>
      <c r="H57" s="76" t="s">
        <v>16</v>
      </c>
      <c r="I57" s="76"/>
      <c r="J57" s="25">
        <f>J54/J56</f>
        <v>0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>
      <c r="C58" s="61"/>
      <c r="D58" s="61"/>
      <c r="E58" s="17"/>
      <c r="F58" s="12"/>
      <c r="H58" s="76" t="s">
        <v>17</v>
      </c>
      <c r="I58" s="76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>
        <f t="shared" si="7"/>
        <v>0</v>
      </c>
      <c r="N58" s="26">
        <f t="shared" si="7"/>
        <v>0</v>
      </c>
      <c r="O58" s="26">
        <f t="shared" si="7"/>
        <v>0</v>
      </c>
      <c r="P58" s="26">
        <f t="shared" si="7"/>
        <v>0</v>
      </c>
      <c r="Q58" s="26">
        <f t="shared" si="7"/>
        <v>1</v>
      </c>
    </row>
    <row r="59" spans="2:17">
      <c r="C59" s="61"/>
      <c r="D59" s="61"/>
      <c r="E59" s="21"/>
      <c r="F59" s="12"/>
    </row>
    <row r="60" spans="2:17">
      <c r="C60" s="17"/>
      <c r="D60" s="17"/>
      <c r="E60" s="21"/>
      <c r="F60" s="12"/>
    </row>
    <row r="61" spans="2:17">
      <c r="J61" s="77"/>
      <c r="K61" s="77"/>
      <c r="L61" s="77"/>
      <c r="M61" s="77"/>
      <c r="N61" s="77"/>
      <c r="O61" s="77"/>
      <c r="P61" s="77"/>
    </row>
    <row r="62" spans="2:17">
      <c r="J62" s="70" t="s">
        <v>18</v>
      </c>
      <c r="K62" s="70"/>
      <c r="L62" s="70"/>
      <c r="M62" s="70"/>
      <c r="N62" s="70"/>
      <c r="O62" s="70"/>
      <c r="P62" s="70"/>
    </row>
  </sheetData>
  <mergeCells count="45">
    <mergeCell ref="D6:G6"/>
    <mergeCell ref="I6:J6"/>
    <mergeCell ref="K6:P6"/>
    <mergeCell ref="D8:I8"/>
    <mergeCell ref="D31:I31"/>
    <mergeCell ref="B2:P2"/>
    <mergeCell ref="C3:P3"/>
    <mergeCell ref="D4:G4"/>
    <mergeCell ref="J4:K4"/>
    <mergeCell ref="N4:O4"/>
    <mergeCell ref="D37:I37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CARLOS CARDENAS TUFINO</cp:lastModifiedBy>
  <cp:lastPrinted>2023-03-21T15:13:53Z</cp:lastPrinted>
  <dcterms:created xsi:type="dcterms:W3CDTF">2023-03-14T19:16:59Z</dcterms:created>
  <dcterms:modified xsi:type="dcterms:W3CDTF">2024-03-13T17:01:22Z</dcterms:modified>
</cp:coreProperties>
</file>