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cuments\01_2024\REPORTE CAL\REPORTE 1\"/>
    </mc:Choice>
  </mc:AlternateContent>
  <xr:revisionPtr revIDLastSave="0" documentId="13_ncr:1_{F5B505A6-D204-4EB8-AD6F-D92350959D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2" l="1"/>
  <c r="D15" i="22"/>
  <c r="C15" i="22"/>
  <c r="A15" i="22"/>
  <c r="E14" i="22"/>
  <c r="D14" i="22"/>
  <c r="C14" i="22"/>
  <c r="A14" i="22"/>
  <c r="N28" i="10"/>
  <c r="M28" i="10"/>
  <c r="F28" i="10" l="1"/>
  <c r="E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7" i="10"/>
  <c r="K28" i="10"/>
  <c r="I28" i="10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E22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<sst xmlns="http://schemas.openxmlformats.org/spreadsheetml/2006/main" count="192" uniqueCount="44">
  <si>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</si>
  <si>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</si>
  <si>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</si>
  <si>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</si>
  <si>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</si>
  <si>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</si>
  <si>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</si>
  <si>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</si>
  <si>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</si>
  <si>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</si>
  <si>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</si>
  <si>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</si>
  <si>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</si>
  <si>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</si>
  <si>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</si>
  <si>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</si>
  <si>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</si>
  <si>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</si>
  <si>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</si>
  <si>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</si>
  <si>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</si>
  <si>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</si>
  <si>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</si>
  <si>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</si>
  <si>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</si>
  <si>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</si>
  <si>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</si>
  <si>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</si>
  <si>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</si>
  <si>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</si>
  <si>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</si>
  <si>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</si>
  <si>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</si>
  <si>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</si>
  <si>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</si>
  <si>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</si>
  <si>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</si>
  <si>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I-IV</t>
  </si>
  <si>
    <t>QUÍMICA</t>
  </si>
  <si>
    <t>206 A</t>
  </si>
  <si>
    <t>206 B</t>
  </si>
  <si>
    <t>ISC</t>
  </si>
  <si>
    <t>FEBRERO-JUNIO 2024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</si>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</sst>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33</xdr:row>
      <xdr:rowOff>0</xdr:rowOff>
    </xdr:from>
    <xdr:to>
      <xdr:col>3</xdr:col>
      <xdr:colOff>749775</xdr:colOff>
      <xdr:row>33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42</v>
      </c>
      <c r="M8" s="29"/>
      <c r="N8" s="29"/>
    </row>
    <row r="10" spans="1:14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">
      <c r="A14" s="8" t="s">
        <v>38</v>
      </c>
      <c r="B14" s="9" t="s">
        <v>43</v>
      </c>
      <c r="C14" s="9" t="s">
        <v>39</v>
      </c>
      <c r="D14" s="9" t="s">
        <v>41</v>
      </c>
      <c r="E14" s="9">
        <v>25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38</v>
      </c>
      <c r="B15" s="9" t="s">
        <v>43</v>
      </c>
      <c r="C15" s="9" t="s">
        <v>40</v>
      </c>
      <c r="D15" s="9" t="s">
        <v>41</v>
      </c>
      <c r="E15" s="9">
        <v>21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A14" sqref="A14:E16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">
      <c r="A14" s="9" t="str">
        <f>'1'!A14</f>
        <v>QUÍMICA</v>
      </c>
      <c r="B14" s="9"/>
      <c r="C14" s="9" t="str">
        <f>'1'!C14</f>
        <v>206 A</v>
      </c>
      <c r="D14" s="9" t="str">
        <f>'1'!D14</f>
        <v>ISC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16.5" customHeight="1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0.25" customHeigh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46</v>
      </c>
      <c r="F22" s="17">
        <f>SUM(F14:F21)</f>
        <v>0</v>
      </c>
      <c r="G22" s="17">
        <f>SUM(G14:G21)</f>
        <v>0</v>
      </c>
      <c r="H22" s="18">
        <f>SUM(F22:G22)/E22</f>
        <v>0</v>
      </c>
      <c r="I22" s="17">
        <f t="shared" ref="I22" si="0">(E22-SUM(F22:G22))-K22</f>
        <v>46</v>
      </c>
      <c r="J22" s="18">
        <f t="shared" ref="J22" si="1">I22/E22</f>
        <v>1</v>
      </c>
      <c r="K22" s="17">
        <f>SUM(K14:K21)</f>
        <v>0</v>
      </c>
      <c r="L22" s="18">
        <f t="shared" ref="L22" si="2">K22/E22</f>
        <v>0</v>
      </c>
      <c r="M22" s="17" t="e">
        <f>AVERAGE(M14:M21)</f>
        <v>#DIV/0!</v>
      </c>
      <c r="N22" s="19" t="e">
        <f>AVERAGE(N14:N21)</f>
        <v>#DIV/0!</v>
      </c>
    </row>
    <row r="24" spans="1:14" ht="120" customHeight="1" x14ac:dyDescent="0.2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">
      <c r="A26" s="12"/>
    </row>
    <row r="27" spans="1:14" x14ac:dyDescent="0.2">
      <c r="B27" s="26" t="s">
        <v>27</v>
      </c>
      <c r="C27" s="26"/>
      <c r="D27" s="26"/>
      <c r="G27" s="27" t="s">
        <v>28</v>
      </c>
      <c r="H27" s="27"/>
      <c r="I27" s="27"/>
      <c r="J27" s="27"/>
    </row>
    <row r="28" spans="1:14" ht="62.25" customHeight="1" x14ac:dyDescent="0.2">
      <c r="B28" s="28"/>
      <c r="C28" s="28"/>
      <c r="D28" s="28"/>
      <c r="G28" s="29"/>
      <c r="H28" s="29"/>
      <c r="I28" s="29"/>
      <c r="J28" s="29"/>
    </row>
    <row r="29" spans="1:14" hidden="1" x14ac:dyDescent="0.2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"/>
    <row r="31" spans="1:14" ht="45" customHeight="1" x14ac:dyDescent="0.2">
      <c r="B31" s="23" t="str">
        <f>B10</f>
        <v>MCIQ. INDRA DE LA O ORTIZ</v>
      </c>
      <c r="C31" s="23"/>
      <c r="D31" s="23"/>
      <c r="E31" s="13"/>
      <c r="F31" s="13"/>
      <c r="G31" s="23" t="s">
        <v>36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QUÍMICA</v>
      </c>
      <c r="B14" s="9"/>
      <c r="C14" s="9" t="str">
        <f>'1'!C14</f>
        <v>206 A</v>
      </c>
      <c r="D14" s="9" t="str">
        <f>'1'!D14</f>
        <v>ISC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QUÍMICA</v>
      </c>
      <c r="B14" s="9">
        <v>4</v>
      </c>
      <c r="C14" s="9" t="str">
        <f>'1'!C14</f>
        <v>206 A</v>
      </c>
      <c r="D14" s="9" t="str">
        <f>'1'!D14</f>
        <v>ISC</v>
      </c>
      <c r="E14" s="9">
        <f>'1'!E14</f>
        <v>25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ISC</v>
      </c>
      <c r="E15" s="9">
        <f>'1'!E15</f>
        <v>21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46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QUÍMICA</v>
      </c>
      <c r="B14" s="21" t="s">
        <v>37</v>
      </c>
      <c r="C14" s="9" t="str">
        <f>'1'!C14</f>
        <v>206 A</v>
      </c>
      <c r="D14" s="9" t="str">
        <f>'1'!D14</f>
        <v>ISC</v>
      </c>
      <c r="E14" s="9">
        <f>'1'!E14</f>
        <v>25</v>
      </c>
      <c r="F14" s="9">
        <v>14</v>
      </c>
      <c r="G14" s="9">
        <v>5</v>
      </c>
      <c r="H14" s="10">
        <v>0.95</v>
      </c>
      <c r="I14" s="9">
        <f t="shared" ref="I14:I28" si="0">(E14-SUM(F14:G14))-K14</f>
        <v>6</v>
      </c>
      <c r="J14" s="10">
        <f t="shared" ref="J14:J28" si="1">I14/E14</f>
        <v>0.24</v>
      </c>
      <c r="K14" s="9">
        <v>0</v>
      </c>
      <c r="L14" s="10">
        <f t="shared" ref="L14:L28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206 B</v>
      </c>
      <c r="D15" s="9" t="str">
        <f>'1'!D15</f>
        <v>ISC</v>
      </c>
      <c r="E15" s="9">
        <f>'1'!E15</f>
        <v>21</v>
      </c>
      <c r="F15" s="9"/>
      <c r="G15" s="9"/>
      <c r="H15" s="10">
        <f t="shared" ref="H15:H27" si="3">F15/E15</f>
        <v>0</v>
      </c>
      <c r="I15" s="9">
        <f t="shared" si="0"/>
        <v>21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14</v>
      </c>
      <c r="G28" s="17">
        <f>SUM(G14:G27)</f>
        <v>5</v>
      </c>
      <c r="H28" s="18">
        <f>SUM(F28:G28)/E28</f>
        <v>0.41304347826086957</v>
      </c>
      <c r="I28" s="17">
        <f t="shared" si="0"/>
        <v>27</v>
      </c>
      <c r="J28" s="18">
        <f t="shared" si="1"/>
        <v>0.58695652173913049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0.35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2024-03-04T18:03:59Z</dcterms:modified>
  <cp:category/>
  <cp:contentStatus/>
</cp:coreProperties>
</file>