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6258FD4B-B46E-42A7-9C29-19A17386B81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<sst xmlns="http://schemas.openxmlformats.org/spreadsheetml/2006/main" count="206" uniqueCount="49">
  <si>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</si>
  <si>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</si>
  <si>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</si>
  <si>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</si>
  <si>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</si>
  <si>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</si>
  <si>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</si>
  <si>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</si>
  <si>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</si>
  <si>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</si>
  <si>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</si>
  <si>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</si>
  <si>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</si>
  <si>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</si>
  <si>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</si>
  <si>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</si>
  <si>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</si>
  <si>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</si>
  <si>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</si>
  <si>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</si>
  <si>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</si>
  <si>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</si>
  <si>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</si>
  <si>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</si>
  <si>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</si>
  <si>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</si>
  <si>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</si>
  <si>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</si>
  <si>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</si>
  <si>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</si>
  <si>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</si>
  <si>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</si>
  <si>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</si>
  <si>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</si>
  <si>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</si>
  <si>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</si>
  <si>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</si>
  <si>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</si>
  <si>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</si>
  <si>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</si>
  <si>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</si>
  <si>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</si>
  <si>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</si>
  <si>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</si>
  <si>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</si>
  <si>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</si>
  <si>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</si>
  <si>
    <t>IV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</si>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</sst>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5">
      <c r="A15" s="9" t="str">
        <f>'1'!A15</f>
        <v>QUÍMICA</v>
      </c>
      <c r="B15" s="9" t="s">
        <v>44</v>
      </c>
      <c r="C15" s="9" t="s">
        <v>39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5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5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5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7" spans="1:14" x14ac:dyDescent="0.25">
      <c r="A27" s="12"/>
    </row>
    <row r="28" spans="1:14" x14ac:dyDescent="0.25">
      <c r="B28" s="26" t="s">
        <v>27</v>
      </c>
      <c r="C28" s="26"/>
      <c r="D28" s="26"/>
      <c r="G28" s="27" t="s">
        <v>28</v>
      </c>
      <c r="H28" s="27"/>
      <c r="I28" s="27"/>
      <c r="J28" s="27"/>
    </row>
    <row r="29" spans="1:14" ht="62.25" customHeight="1" x14ac:dyDescent="0.25">
      <c r="B29" s="28"/>
      <c r="C29" s="28"/>
      <c r="D29" s="28"/>
      <c r="G29" s="29"/>
      <c r="H29" s="29"/>
      <c r="I29" s="29"/>
      <c r="J29" s="29"/>
    </row>
    <row r="30" spans="1:14" hidden="1" x14ac:dyDescent="0.25">
      <c r="A30" s="22" t="e">
        <v>#REF!</v>
      </c>
      <c r="B30" s="22"/>
      <c r="C30" s="6"/>
      <c r="E30" s="22"/>
      <c r="F30" s="22"/>
      <c r="G30" s="22"/>
      <c r="H30" s="22"/>
    </row>
    <row r="31" spans="1:14" hidden="1" x14ac:dyDescent="0.25"/>
    <row r="32" spans="1:14" ht="45" customHeight="1" x14ac:dyDescent="0.25">
      <c r="B32" s="23" t="str">
        <f>B10</f>
        <v>MCIQ. INDRA DE LA O ORTIZ</v>
      </c>
      <c r="C32" s="23"/>
      <c r="D32" s="23"/>
      <c r="E32" s="13"/>
      <c r="F32" s="13"/>
      <c r="G32" s="23" t="s">
        <v>36</v>
      </c>
      <c r="H32" s="23"/>
      <c r="I32" s="23"/>
      <c r="J32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QUÍMICA</v>
      </c>
      <c r="B14" s="9" t="s">
        <v>46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/>
      <c r="L14" s="10"/>
      <c r="M14" s="9">
        <v>72.52</v>
      </c>
      <c r="N14" s="15">
        <v>0.72</v>
      </c>
    </row>
    <row r="15" spans="1:14" s="11" customFormat="1" x14ac:dyDescent="0.25">
      <c r="A15" s="9" t="str">
        <f>'1'!A15</f>
        <v>QUÍMICA</v>
      </c>
      <c r="B15" s="9" t="s">
        <v>46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/>
      <c r="L15" s="10"/>
      <c r="M15" s="9">
        <v>53.57</v>
      </c>
      <c r="N15" s="15">
        <v>0.52380000000000004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63.045000000000002</v>
      </c>
      <c r="N28" s="19">
        <f>AVERAGE(N14:N27)</f>
        <v>0.62190000000000001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12" sqref="L12:L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9" t="s">
        <v>47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6</v>
      </c>
      <c r="G14" s="9"/>
      <c r="H14" s="10"/>
      <c r="I14" s="9">
        <v>19</v>
      </c>
      <c r="J14" s="10"/>
      <c r="K14" s="9">
        <v>0</v>
      </c>
      <c r="L14" s="10">
        <v>0</v>
      </c>
      <c r="M14" s="9">
        <v>20</v>
      </c>
      <c r="N14" s="15">
        <v>0.24</v>
      </c>
    </row>
    <row r="15" spans="1:14" s="11" customFormat="1" ht="26.4" x14ac:dyDescent="0.25">
      <c r="A15" s="9" t="str">
        <f>'1'!A15</f>
        <v>QUÍMICA</v>
      </c>
      <c r="B15" s="9" t="s">
        <v>47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0</v>
      </c>
      <c r="G15" s="9"/>
      <c r="H15" s="10"/>
      <c r="I15" s="9">
        <v>21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6</v>
      </c>
      <c r="G28" s="17">
        <f>SUM(G14:G27)</f>
        <v>0</v>
      </c>
      <c r="H28" s="18">
        <f>SUM(F28:G28)/E28</f>
        <v>0.13043478260869565</v>
      </c>
      <c r="I28" s="17">
        <f t="shared" ref="I28" si="0">(E28-SUM(F28:G28))-K28</f>
        <v>40</v>
      </c>
      <c r="J28" s="18">
        <f t="shared" ref="J28" si="1">I28/E28</f>
        <v>0.86956521739130432</v>
      </c>
      <c r="K28" s="17">
        <f>SUM(K14:K27)</f>
        <v>0</v>
      </c>
      <c r="L28" s="18">
        <f t="shared" ref="L28" si="2">K28/E28</f>
        <v>0</v>
      </c>
      <c r="M28" s="17">
        <f>AVERAGE(M14:M27)</f>
        <v>10</v>
      </c>
      <c r="N28" s="19">
        <f>AVERAGE(N14:N27)</f>
        <v>0.12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2024-06-12T17:07:47Z</dcterms:modified>
  <cp:category/>
  <cp:contentStatus/>
</cp:coreProperties>
</file>