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ROA_Febrero-Julio 2024\01.-Reportes Parciales feb-jul 2024\1 repparcial_06feb24\"/>
    </mc:Choice>
  </mc:AlternateContent>
  <bookViews>
    <workbookView xWindow="-120" yWindow="-120" windowWidth="20730" windowHeight="1104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'1'!$A$1:$N$36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C16" i="22"/>
  <c r="D16" i="22"/>
  <c r="E16" i="22"/>
  <c r="H16" i="22" s="1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B10" i="22"/>
  <c r="B37" i="22" s="1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L15" i="22"/>
  <c r="I15" i="22"/>
  <c r="J15" i="22" s="1"/>
  <c r="H15" i="22"/>
  <c r="B36" i="10"/>
  <c r="I14" i="22" l="1"/>
  <c r="J14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<sst xmlns="http://schemas.openxmlformats.org/spreadsheetml/2006/main" count="175" uniqueCount="46">
  <si>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</si>
  <si>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</si>
  <si>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</si>
  <si>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</si>
  <si>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</si>
  <si>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</si>
  <si>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</si>
  <si>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</si>
  <si>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</si>
  <si>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</si>
  <si>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</si>
  <si>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</si>
  <si>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</si>
  <si>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</si>
  <si>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</si>
  <si>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</si>
  <si>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</si>
  <si>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</si>
  <si>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</si>
  <si>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</si>
  <si>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</si>
  <si>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</si>
  <si>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</si>
  <si>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</si>
  <si>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</si>
  <si>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</si>
  <si>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</si>
  <si>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</si>
  <si>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</si>
  <si>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</si>
  <si>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</si>
  <si>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 xml:space="preserve">LICENCIATURA EN ADMINISTRACION </t>
  </si>
  <si>
    <t>L.C. MANUEL DE JESUS CANO BUSTAMANTE</t>
  </si>
  <si>
    <t>LICENCIATURA EN ADMINISTRACION</t>
  </si>
  <si>
    <t>III</t>
  </si>
  <si>
    <t>LAE RODOLFO OLVERA AVENDAÑO</t>
  </si>
  <si>
    <t>FEB-JUN 2024</t>
  </si>
  <si>
    <t>LA</t>
  </si>
  <si>
    <t>405-A</t>
  </si>
  <si>
    <t>405-B</t>
  </si>
  <si>
    <t>705-A</t>
  </si>
  <si>
    <t>805-A</t>
  </si>
  <si>
    <t>GESTION ESTRATEGICA DE CAPITAL HUMANO I</t>
  </si>
  <si>
    <t>DIAGNOSTICO Y EVALUACION EMPRESARIAL</t>
  </si>
  <si>
    <t>PROCESOS DE DIRECCION</t>
  </si>
  <si>
    <t>OPERACIÓN DE SERVICIOS TURISTICOS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</si>
</sst>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showGridLines="0" tabSelected="1" topLeftCell="A30" zoomScaleNormal="100" zoomScaleSheetLayoutView="100" workbookViewId="0">
      <selection activeCell="B37" sqref="B37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6" t="s">
        <v>4</v>
      </c>
      <c r="C8" s="36"/>
      <c r="D8" s="13" t="s">
        <v>5</v>
      </c>
      <c r="E8" s="23">
        <v>5</v>
      </c>
      <c r="G8" s="4" t="s">
        <v>6</v>
      </c>
      <c r="H8" s="23">
        <v>4</v>
      </c>
      <c r="I8" s="35" t="s">
        <v>7</v>
      </c>
      <c r="J8" s="35"/>
      <c r="K8" s="35"/>
      <c r="L8" s="26" t="s">
        <v>36</v>
      </c>
      <c r="M8" s="26"/>
      <c r="N8" s="26"/>
    </row>
    <row r="10" spans="1:14" x14ac:dyDescent="0.2">
      <c r="A10" s="4" t="s">
        <v>8</v>
      </c>
      <c r="B10" s="26" t="s">
        <v>35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6" t="s">
        <v>22</v>
      </c>
      <c r="G13" s="6" t="s">
        <v>23</v>
      </c>
      <c r="H13" s="29"/>
      <c r="I13" s="29"/>
      <c r="J13" s="29"/>
      <c r="K13" s="29"/>
      <c r="L13" s="29"/>
      <c r="M13" s="29"/>
      <c r="N13" s="31"/>
    </row>
    <row r="14" spans="1:14" s="10" customFormat="1" x14ac:dyDescent="0.2">
      <c r="A14" s="20" t="s">
        <v>42</v>
      </c>
      <c r="B14" s="8"/>
      <c r="C14" s="21" t="s">
        <v>38</v>
      </c>
      <c r="D14" s="21" t="s">
        <v>37</v>
      </c>
      <c r="E14" s="21">
        <v>24</v>
      </c>
      <c r="F14" s="21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20" t="s">
        <v>42</v>
      </c>
      <c r="B15" s="8"/>
      <c r="C15" s="21" t="s">
        <v>39</v>
      </c>
      <c r="D15" s="21" t="s">
        <v>37</v>
      </c>
      <c r="E15" s="21">
        <v>32</v>
      </c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0" t="s">
        <v>43</v>
      </c>
      <c r="B16" s="8"/>
      <c r="C16" s="21" t="s">
        <v>40</v>
      </c>
      <c r="D16" s="21" t="s">
        <v>37</v>
      </c>
      <c r="E16" s="21">
        <v>5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0" t="s">
        <v>44</v>
      </c>
      <c r="B17" s="8"/>
      <c r="C17" s="21" t="s">
        <v>40</v>
      </c>
      <c r="D17" s="21" t="s">
        <v>37</v>
      </c>
      <c r="E17" s="21">
        <v>5</v>
      </c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20" t="s">
        <v>45</v>
      </c>
      <c r="B18" s="8"/>
      <c r="C18" s="21" t="s">
        <v>41</v>
      </c>
      <c r="D18" s="21" t="s">
        <v>37</v>
      </c>
      <c r="E18" s="21">
        <v>37</v>
      </c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24</v>
      </c>
      <c r="B28" s="16"/>
      <c r="C28" s="16"/>
      <c r="D28" s="16"/>
      <c r="E28" s="22">
        <v>103</v>
      </c>
      <c r="F28" s="16"/>
      <c r="G28" s="16"/>
      <c r="H28" s="17"/>
      <c r="I28" s="16"/>
      <c r="J28" s="17"/>
      <c r="K28" s="16"/>
      <c r="L28" s="17"/>
      <c r="M28" s="16"/>
      <c r="N28" s="18"/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1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idden="1" x14ac:dyDescent="0.2">
      <c r="A34" s="41" t="e">
        <v>#REF!</v>
      </c>
      <c r="B34" s="41"/>
      <c r="C34" s="5"/>
      <c r="E34" s="41"/>
      <c r="F34" s="41"/>
      <c r="G34" s="41"/>
      <c r="H34" s="41"/>
    </row>
    <row r="35" spans="1:10" hidden="1" x14ac:dyDescent="0.2"/>
    <row r="36" spans="1:10" ht="45" customHeight="1" x14ac:dyDescent="0.2">
      <c r="B36" s="42" t="str">
        <f>B10</f>
        <v>LAE RODOLFO OLVERA AVENDAÑO</v>
      </c>
      <c r="C36" s="42"/>
      <c r="D36" s="42"/>
      <c r="E36" s="12"/>
      <c r="F36" s="12"/>
      <c r="G36" s="42" t="s">
        <v>32</v>
      </c>
      <c r="H36" s="42"/>
      <c r="I36" s="42"/>
      <c r="J36" s="42"/>
    </row>
  </sheetData>
  <mergeCells count="29">
    <mergeCell ref="A34:B34"/>
    <mergeCell ref="E34:H34"/>
    <mergeCell ref="B36:D36"/>
    <mergeCell ref="G36:J36"/>
    <mergeCell ref="K12:K13"/>
    <mergeCell ref="L12:L13"/>
    <mergeCell ref="B33:D33"/>
    <mergeCell ref="G33:J33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zoomScale="85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33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/>
      <c r="C8" s="36"/>
      <c r="D8" s="13" t="s">
        <v>5</v>
      </c>
      <c r="E8" s="19"/>
      <c r="F8"/>
      <c r="G8" s="4" t="s">
        <v>6</v>
      </c>
      <c r="H8" s="19"/>
      <c r="I8" s="35" t="s">
        <v>7</v>
      </c>
      <c r="J8" s="35"/>
      <c r="K8" s="35"/>
      <c r="L8" s="36"/>
      <c r="M8" s="36"/>
      <c r="N8" s="36"/>
    </row>
    <row r="10" spans="1:14" x14ac:dyDescent="0.2">
      <c r="A10" s="4" t="s">
        <v>8</v>
      </c>
      <c r="B10" s="36" t="str">
        <f>'1'!B10</f>
        <v>LAE RODOLFO OLVERA AVENDAÑO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6" t="s">
        <v>22</v>
      </c>
      <c r="G13" s="6" t="s">
        <v>23</v>
      </c>
      <c r="H13" s="29"/>
      <c r="I13" s="29"/>
      <c r="J13" s="29"/>
      <c r="K13" s="29"/>
      <c r="L13" s="29"/>
      <c r="M13" s="29"/>
      <c r="N13" s="31"/>
    </row>
    <row r="14" spans="1:14" s="10" customFormat="1" ht="25.5" x14ac:dyDescent="0.2">
      <c r="A14" s="8"/>
      <c r="B14" s="8" t="s">
        <v>34</v>
      </c>
      <c r="C14" s="8" t="str">
        <f>'1'!C14</f>
        <v>405-A</v>
      </c>
      <c r="D14" s="8" t="str">
        <f>'1'!D14</f>
        <v>LA</v>
      </c>
      <c r="E14" s="8">
        <f>'1'!E14</f>
        <v>24</v>
      </c>
      <c r="F14" s="8">
        <v>26</v>
      </c>
      <c r="G14" s="8"/>
      <c r="H14" s="9">
        <f t="shared" ref="H14:H27" si="0">F14/E14</f>
        <v>1.0833333333333333</v>
      </c>
      <c r="I14" s="8">
        <f t="shared" ref="I14:I28" si="1">(E14-SUM(F14:G14))-K14</f>
        <v>-2</v>
      </c>
      <c r="J14" s="9">
        <f t="shared" ref="J14:J28" si="2">I14/E14</f>
        <v>-8.3333333333333329E-2</v>
      </c>
      <c r="K14" s="8">
        <v>0</v>
      </c>
      <c r="L14" s="9">
        <f t="shared" ref="L14:L28" si="3">K14/E14</f>
        <v>0</v>
      </c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 t="e">
        <f t="shared" si="0"/>
        <v>#DIV/0!</v>
      </c>
      <c r="I15" s="8">
        <f t="shared" si="1"/>
        <v>0</v>
      </c>
      <c r="J15" s="9" t="e">
        <f t="shared" si="2"/>
        <v>#DIV/0!</v>
      </c>
      <c r="K15" s="8"/>
      <c r="L15" s="9" t="e">
        <f t="shared" si="3"/>
        <v>#DIV/0!</v>
      </c>
      <c r="M15" s="8"/>
      <c r="N15" s="14"/>
    </row>
    <row r="16" spans="1:14" s="10" customFormat="1" ht="25.5" x14ac:dyDescent="0.2">
      <c r="A16" s="8"/>
      <c r="B16" s="8"/>
      <c r="C16" s="8" t="str">
        <f>'1'!C16</f>
        <v>705-A</v>
      </c>
      <c r="D16" s="8" t="str">
        <f>'1'!D16</f>
        <v>LA</v>
      </c>
      <c r="E16" s="8">
        <f>'1'!E16</f>
        <v>5</v>
      </c>
      <c r="F16" s="8"/>
      <c r="G16" s="8"/>
      <c r="H16" s="9">
        <f t="shared" si="0"/>
        <v>0</v>
      </c>
      <c r="I16" s="8">
        <f t="shared" si="1"/>
        <v>5</v>
      </c>
      <c r="J16" s="9">
        <f t="shared" si="2"/>
        <v>1</v>
      </c>
      <c r="K16" s="8"/>
      <c r="L16" s="9">
        <f t="shared" si="3"/>
        <v>0</v>
      </c>
      <c r="M16" s="8"/>
      <c r="N16" s="14"/>
    </row>
    <row r="17" spans="1:14" s="10" customFormat="1" ht="25.5" x14ac:dyDescent="0.2">
      <c r="A17" s="8"/>
      <c r="B17" s="8"/>
      <c r="C17" s="8" t="str">
        <f>'1'!C17</f>
        <v>705-A</v>
      </c>
      <c r="D17" s="8" t="str">
        <f>'1'!D17</f>
        <v>LA</v>
      </c>
      <c r="E17" s="8">
        <f>'1'!E17</f>
        <v>5</v>
      </c>
      <c r="F17" s="8"/>
      <c r="G17" s="8"/>
      <c r="H17" s="9">
        <f t="shared" si="0"/>
        <v>0</v>
      </c>
      <c r="I17" s="8">
        <f t="shared" si="1"/>
        <v>5</v>
      </c>
      <c r="J17" s="9">
        <f t="shared" si="2"/>
        <v>1</v>
      </c>
      <c r="K17" s="8"/>
      <c r="L17" s="9">
        <f t="shared" si="3"/>
        <v>0</v>
      </c>
      <c r="M17" s="8"/>
      <c r="N17" s="14"/>
    </row>
    <row r="18" spans="1:14" s="10" customFormat="1" ht="25.5" x14ac:dyDescent="0.2">
      <c r="A18" s="8" t="str">
        <f>'1'!A18</f>
        <v>OPERACIÓN DE SERVICIOS TURISTICOS</v>
      </c>
      <c r="B18" s="8"/>
      <c r="C18" s="8" t="str">
        <f>'1'!C18</f>
        <v>805-A</v>
      </c>
      <c r="D18" s="8" t="str">
        <f>'1'!D18</f>
        <v>LA</v>
      </c>
      <c r="E18" s="8">
        <f>'1'!E18</f>
        <v>37</v>
      </c>
      <c r="F18" s="8"/>
      <c r="G18" s="8"/>
      <c r="H18" s="9">
        <f t="shared" si="0"/>
        <v>0</v>
      </c>
      <c r="I18" s="8">
        <f t="shared" si="1"/>
        <v>37</v>
      </c>
      <c r="J18" s="9">
        <f t="shared" si="2"/>
        <v>1</v>
      </c>
      <c r="K18" s="8"/>
      <c r="L18" s="9">
        <f t="shared" si="3"/>
        <v>0</v>
      </c>
      <c r="M18" s="8"/>
      <c r="N18" s="14"/>
    </row>
    <row r="19" spans="1:14" s="10" customFormat="1" x14ac:dyDescent="0.2">
      <c r="A19" s="8">
        <f>'1'!A19</f>
        <v>0</v>
      </c>
      <c r="B19" s="8"/>
      <c r="C19" s="8">
        <f>'1'!C19</f>
        <v>0</v>
      </c>
      <c r="D19" s="8">
        <f>'1'!D19</f>
        <v>0</v>
      </c>
      <c r="E19" s="8">
        <f>'1'!E19</f>
        <v>0</v>
      </c>
      <c r="F19" s="8"/>
      <c r="G19" s="8"/>
      <c r="H19" s="9" t="e">
        <f t="shared" si="0"/>
        <v>#DIV/0!</v>
      </c>
      <c r="I19" s="8">
        <f t="shared" si="1"/>
        <v>0</v>
      </c>
      <c r="J19" s="9" t="e">
        <f t="shared" si="2"/>
        <v>#DIV/0!</v>
      </c>
      <c r="K19" s="8"/>
      <c r="L19" s="9" t="e">
        <f t="shared" si="3"/>
        <v>#DIV/0!</v>
      </c>
      <c r="M19" s="8"/>
      <c r="N19" s="14"/>
    </row>
    <row r="20" spans="1:14" s="10" customFormat="1" x14ac:dyDescent="0.2">
      <c r="A20" s="8">
        <f>'1'!A20</f>
        <v>0</v>
      </c>
      <c r="B20" s="8"/>
      <c r="C20" s="8">
        <f>'1'!C20</f>
        <v>0</v>
      </c>
      <c r="D20" s="8">
        <f>'1'!D20</f>
        <v>0</v>
      </c>
      <c r="E20" s="8">
        <f>'1'!E20</f>
        <v>0</v>
      </c>
      <c r="F20" s="8"/>
      <c r="G20" s="8"/>
      <c r="H20" s="9" t="e">
        <f t="shared" si="0"/>
        <v>#DIV/0!</v>
      </c>
      <c r="I20" s="8">
        <f t="shared" si="1"/>
        <v>0</v>
      </c>
      <c r="J20" s="9" t="e">
        <f t="shared" si="2"/>
        <v>#DIV/0!</v>
      </c>
      <c r="K20" s="8"/>
      <c r="L20" s="9" t="e">
        <f t="shared" si="3"/>
        <v>#DIV/0!</v>
      </c>
      <c r="M20" s="8"/>
      <c r="N20" s="14"/>
    </row>
    <row r="21" spans="1:14" s="10" customFormat="1" x14ac:dyDescent="0.2">
      <c r="A21" s="8">
        <f>'1'!A21</f>
        <v>0</v>
      </c>
      <c r="B21" s="8"/>
      <c r="C21" s="8">
        <f>'1'!C21</f>
        <v>0</v>
      </c>
      <c r="D21" s="8">
        <f>'1'!D21</f>
        <v>0</v>
      </c>
      <c r="E21" s="8">
        <f>'1'!E21</f>
        <v>0</v>
      </c>
      <c r="F21" s="8"/>
      <c r="G21" s="8"/>
      <c r="H21" s="9" t="e">
        <f t="shared" si="0"/>
        <v>#DIV/0!</v>
      </c>
      <c r="I21" s="8">
        <f t="shared" si="1"/>
        <v>0</v>
      </c>
      <c r="J21" s="9" t="e">
        <f t="shared" si="2"/>
        <v>#DIV/0!</v>
      </c>
      <c r="K21" s="8"/>
      <c r="L21" s="9" t="e">
        <f t="shared" si="3"/>
        <v>#DIV/0!</v>
      </c>
      <c r="M21" s="8"/>
      <c r="N21" s="14"/>
    </row>
    <row r="22" spans="1:14" s="10" customFormat="1" x14ac:dyDescent="0.2">
      <c r="A22" s="8">
        <f>'1'!A22</f>
        <v>0</v>
      </c>
      <c r="B22" s="8"/>
      <c r="C22" s="8">
        <f>'1'!C22</f>
        <v>0</v>
      </c>
      <c r="D22" s="8">
        <f>'1'!D22</f>
        <v>0</v>
      </c>
      <c r="E22" s="8">
        <f>'1'!E22</f>
        <v>0</v>
      </c>
      <c r="F22" s="8"/>
      <c r="G22" s="8"/>
      <c r="H22" s="9" t="e">
        <f t="shared" si="0"/>
        <v>#DIV/0!</v>
      </c>
      <c r="I22" s="8">
        <f t="shared" si="1"/>
        <v>0</v>
      </c>
      <c r="J22" s="9" t="e">
        <f t="shared" si="2"/>
        <v>#DIV/0!</v>
      </c>
      <c r="K22" s="8"/>
      <c r="L22" s="9" t="e">
        <f t="shared" si="3"/>
        <v>#DIV/0!</v>
      </c>
      <c r="M22" s="8"/>
      <c r="N22" s="14"/>
    </row>
    <row r="23" spans="1:14" s="10" customFormat="1" x14ac:dyDescent="0.2">
      <c r="A23" s="8">
        <f>'1'!A23</f>
        <v>0</v>
      </c>
      <c r="B23" s="8"/>
      <c r="C23" s="8">
        <f>'1'!C23</f>
        <v>0</v>
      </c>
      <c r="D23" s="8">
        <f>'1'!D23</f>
        <v>0</v>
      </c>
      <c r="E23" s="8">
        <f>'1'!E23</f>
        <v>0</v>
      </c>
      <c r="F23" s="8"/>
      <c r="G23" s="8"/>
      <c r="H23" s="9" t="e">
        <f t="shared" si="0"/>
        <v>#DIV/0!</v>
      </c>
      <c r="I23" s="8">
        <f t="shared" si="1"/>
        <v>0</v>
      </c>
      <c r="J23" s="9" t="e">
        <f t="shared" si="2"/>
        <v>#DIV/0!</v>
      </c>
      <c r="K23" s="8"/>
      <c r="L23" s="9" t="e">
        <f t="shared" si="3"/>
        <v>#DIV/0!</v>
      </c>
      <c r="M23" s="8"/>
      <c r="N23" s="14"/>
    </row>
    <row r="24" spans="1:14" s="10" customFormat="1" x14ac:dyDescent="0.2">
      <c r="A24" s="8">
        <f>'1'!A24</f>
        <v>0</v>
      </c>
      <c r="B24" s="8"/>
      <c r="C24" s="8">
        <f>'1'!C24</f>
        <v>0</v>
      </c>
      <c r="D24" s="8">
        <f>'1'!D24</f>
        <v>0</v>
      </c>
      <c r="E24" s="8">
        <f>'1'!E24</f>
        <v>0</v>
      </c>
      <c r="F24" s="8"/>
      <c r="G24" s="8"/>
      <c r="H24" s="9" t="e">
        <f t="shared" si="0"/>
        <v>#DIV/0!</v>
      </c>
      <c r="I24" s="8">
        <f t="shared" si="1"/>
        <v>0</v>
      </c>
      <c r="J24" s="9" t="e">
        <f t="shared" si="2"/>
        <v>#DIV/0!</v>
      </c>
      <c r="K24" s="8"/>
      <c r="L24" s="9" t="e">
        <f t="shared" si="3"/>
        <v>#DIV/0!</v>
      </c>
      <c r="M24" s="8"/>
      <c r="N24" s="14"/>
    </row>
    <row r="25" spans="1:14" s="10" customFormat="1" x14ac:dyDescent="0.2">
      <c r="A25" s="8">
        <f>'1'!A25</f>
        <v>0</v>
      </c>
      <c r="B25" s="8"/>
      <c r="C25" s="8">
        <f>'1'!C25</f>
        <v>0</v>
      </c>
      <c r="D25" s="8">
        <f>'1'!D25</f>
        <v>0</v>
      </c>
      <c r="E25" s="8">
        <f>'1'!E25</f>
        <v>0</v>
      </c>
      <c r="F25" s="8"/>
      <c r="G25" s="8"/>
      <c r="H25" s="9" t="e">
        <f t="shared" si="0"/>
        <v>#DIV/0!</v>
      </c>
      <c r="I25" s="8">
        <f t="shared" si="1"/>
        <v>0</v>
      </c>
      <c r="J25" s="9" t="e">
        <f t="shared" si="2"/>
        <v>#DIV/0!</v>
      </c>
      <c r="K25" s="8"/>
      <c r="L25" s="9" t="e">
        <f t="shared" si="3"/>
        <v>#DIV/0!</v>
      </c>
      <c r="M25" s="8"/>
      <c r="N25" s="14"/>
    </row>
    <row r="26" spans="1:14" s="10" customFormat="1" x14ac:dyDescent="0.2">
      <c r="A26" s="8">
        <f>'1'!A26</f>
        <v>0</v>
      </c>
      <c r="B26" s="8"/>
      <c r="C26" s="8">
        <f>'1'!C26</f>
        <v>0</v>
      </c>
      <c r="D26" s="8">
        <f>'1'!D26</f>
        <v>0</v>
      </c>
      <c r="E26" s="8">
        <f>'1'!E26</f>
        <v>0</v>
      </c>
      <c r="F26" s="8"/>
      <c r="G26" s="8"/>
      <c r="H26" s="9" t="e">
        <f t="shared" si="0"/>
        <v>#DIV/0!</v>
      </c>
      <c r="I26" s="8">
        <f t="shared" si="1"/>
        <v>0</v>
      </c>
      <c r="J26" s="9" t="e">
        <f t="shared" si="2"/>
        <v>#DIV/0!</v>
      </c>
      <c r="K26" s="8"/>
      <c r="L26" s="9" t="e">
        <f t="shared" si="3"/>
        <v>#DIV/0!</v>
      </c>
      <c r="M26" s="8"/>
      <c r="N26" s="14"/>
    </row>
    <row r="27" spans="1:14" s="10" customFormat="1" ht="16.5" customHeight="1" x14ac:dyDescent="0.2">
      <c r="A27" s="8">
        <f>'1'!A27</f>
        <v>0</v>
      </c>
      <c r="B27" s="8"/>
      <c r="C27" s="8">
        <f>'1'!C27</f>
        <v>0</v>
      </c>
      <c r="D27" s="8">
        <f>'1'!D27</f>
        <v>0</v>
      </c>
      <c r="E27" s="8">
        <f>'1'!E27</f>
        <v>0</v>
      </c>
      <c r="F27" s="8"/>
      <c r="G27" s="8"/>
      <c r="H27" s="9" t="e">
        <f t="shared" si="0"/>
        <v>#DIV/0!</v>
      </c>
      <c r="I27" s="8">
        <f t="shared" si="1"/>
        <v>0</v>
      </c>
      <c r="J27" s="9" t="e">
        <f t="shared" si="2"/>
        <v>#DIV/0!</v>
      </c>
      <c r="K27" s="8"/>
      <c r="L27" s="9" t="e">
        <f t="shared" si="3"/>
        <v>#DIV/0!</v>
      </c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71</v>
      </c>
      <c r="F28" s="16">
        <f>SUM(F14:F27)</f>
        <v>26</v>
      </c>
      <c r="G28" s="16">
        <f>SUM(G14:G27)</f>
        <v>0</v>
      </c>
      <c r="H28" s="17">
        <f>SUM(F28:G28)/E28</f>
        <v>0.36619718309859156</v>
      </c>
      <c r="I28" s="16">
        <f t="shared" si="1"/>
        <v>45</v>
      </c>
      <c r="J28" s="17">
        <f t="shared" si="2"/>
        <v>0.63380281690140849</v>
      </c>
      <c r="K28" s="16">
        <f>SUM(K14:K27)</f>
        <v>0</v>
      </c>
      <c r="L28" s="17">
        <f t="shared" si="3"/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1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5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LAE RODOLFO OLVERA AVENDAÑO</v>
      </c>
      <c r="C37" s="42"/>
      <c r="D37" s="42"/>
      <c r="E37" s="12"/>
      <c r="F37" s="12"/>
      <c r="G37" s="42"/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D19" sqref="D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/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3</v>
      </c>
      <c r="C8" s="36"/>
      <c r="D8" s="13" t="s">
        <v>5</v>
      </c>
      <c r="E8" s="19">
        <f>'1'!E8</f>
        <v>5</v>
      </c>
      <c r="F8"/>
      <c r="G8" s="4" t="s">
        <v>6</v>
      </c>
      <c r="H8" s="19">
        <f>'1'!H8</f>
        <v>4</v>
      </c>
      <c r="I8" s="35" t="s">
        <v>7</v>
      </c>
      <c r="J8" s="35"/>
      <c r="K8" s="35"/>
      <c r="L8" s="36" t="str">
        <f>'1'!L8</f>
        <v>FEB-JUN 2024</v>
      </c>
      <c r="M8" s="36"/>
      <c r="N8" s="36"/>
    </row>
    <row r="10" spans="1:14" x14ac:dyDescent="0.2">
      <c r="A10" s="4" t="s">
        <v>8</v>
      </c>
      <c r="B10" s="36" t="str">
        <f>'1'!B10</f>
        <v>LAE RODOLFO OLVERA AVENDAÑO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6" t="s">
        <v>22</v>
      </c>
      <c r="G13" s="6" t="s">
        <v>23</v>
      </c>
      <c r="H13" s="29"/>
      <c r="I13" s="29"/>
      <c r="J13" s="29"/>
      <c r="K13" s="29"/>
      <c r="L13" s="29"/>
      <c r="M13" s="29"/>
      <c r="N13" s="31"/>
    </row>
    <row r="14" spans="1:14" s="10" customFormat="1" ht="25.5" x14ac:dyDescent="0.2">
      <c r="A14" s="8" t="str">
        <f>'1'!A14</f>
        <v>GESTION ESTRATEGICA DE CAPITAL HUMANO I</v>
      </c>
      <c r="B14" s="8"/>
      <c r="C14" s="8" t="str">
        <f>'1'!C14</f>
        <v>405-A</v>
      </c>
      <c r="D14" s="8" t="str">
        <f>'1'!D14</f>
        <v>LA</v>
      </c>
      <c r="E14" s="8">
        <f>'1'!E14</f>
        <v>24</v>
      </c>
      <c r="F14" s="8"/>
      <c r="G14" s="8"/>
      <c r="H14" s="9">
        <f t="shared" ref="H14:H27" si="0">F14/E14</f>
        <v>0</v>
      </c>
      <c r="I14" s="8">
        <f t="shared" ref="I14:I28" si="1">(E14-SUM(F14:G14))-K14</f>
        <v>24</v>
      </c>
      <c r="J14" s="9">
        <f t="shared" ref="J14:J28" si="2">I14/E14</f>
        <v>1</v>
      </c>
      <c r="K14" s="8"/>
      <c r="L14" s="9">
        <f t="shared" ref="L14:L28" si="3">K14/E14</f>
        <v>0</v>
      </c>
      <c r="M14" s="8"/>
      <c r="N14" s="14"/>
    </row>
    <row r="15" spans="1:14" s="10" customFormat="1" ht="25.5" x14ac:dyDescent="0.2">
      <c r="A15" s="8" t="str">
        <f>'1'!A15</f>
        <v>GESTION ESTRATEGICA DE CAPITAL HUMANO I</v>
      </c>
      <c r="B15" s="8"/>
      <c r="C15" s="8" t="str">
        <f>'1'!C15</f>
        <v>405-B</v>
      </c>
      <c r="D15" s="8" t="str">
        <f>'1'!D15</f>
        <v>LA</v>
      </c>
      <c r="E15" s="8">
        <f>'1'!E15</f>
        <v>32</v>
      </c>
      <c r="F15" s="8"/>
      <c r="G15" s="8"/>
      <c r="H15" s="9">
        <f t="shared" si="0"/>
        <v>0</v>
      </c>
      <c r="I15" s="8">
        <f t="shared" si="1"/>
        <v>32</v>
      </c>
      <c r="J15" s="9">
        <f t="shared" si="2"/>
        <v>1</v>
      </c>
      <c r="K15" s="8"/>
      <c r="L15" s="9">
        <f t="shared" si="3"/>
        <v>0</v>
      </c>
      <c r="M15" s="8"/>
      <c r="N15" s="14"/>
    </row>
    <row r="16" spans="1:14" s="10" customFormat="1" ht="25.5" x14ac:dyDescent="0.2">
      <c r="A16" s="8" t="str">
        <f>'1'!A16</f>
        <v>DIAGNOSTICO Y EVALUACION EMPRESARIAL</v>
      </c>
      <c r="B16" s="8"/>
      <c r="C16" s="8" t="str">
        <f>'1'!C16</f>
        <v>705-A</v>
      </c>
      <c r="D16" s="8" t="str">
        <f>'1'!D16</f>
        <v>LA</v>
      </c>
      <c r="E16" s="8">
        <f>'1'!E16</f>
        <v>5</v>
      </c>
      <c r="F16" s="8"/>
      <c r="G16" s="8"/>
      <c r="H16" s="9">
        <f t="shared" si="0"/>
        <v>0</v>
      </c>
      <c r="I16" s="8">
        <f t="shared" si="1"/>
        <v>5</v>
      </c>
      <c r="J16" s="9">
        <f t="shared" si="2"/>
        <v>1</v>
      </c>
      <c r="K16" s="8"/>
      <c r="L16" s="9">
        <f t="shared" si="3"/>
        <v>0</v>
      </c>
      <c r="M16" s="8"/>
      <c r="N16" s="14"/>
    </row>
    <row r="17" spans="1:14" s="10" customFormat="1" ht="25.5" x14ac:dyDescent="0.2">
      <c r="A17" s="8" t="str">
        <f>'1'!A17</f>
        <v>PROCESOS DE DIRECCION</v>
      </c>
      <c r="B17" s="8"/>
      <c r="C17" s="8" t="str">
        <f>'1'!C17</f>
        <v>705-A</v>
      </c>
      <c r="D17" s="8" t="str">
        <f>'1'!D17</f>
        <v>LA</v>
      </c>
      <c r="E17" s="8">
        <f>'1'!E17</f>
        <v>5</v>
      </c>
      <c r="F17" s="8"/>
      <c r="G17" s="8"/>
      <c r="H17" s="9">
        <f t="shared" si="0"/>
        <v>0</v>
      </c>
      <c r="I17" s="8">
        <f t="shared" si="1"/>
        <v>5</v>
      </c>
      <c r="J17" s="9">
        <f t="shared" si="2"/>
        <v>1</v>
      </c>
      <c r="K17" s="8"/>
      <c r="L17" s="9">
        <f t="shared" si="3"/>
        <v>0</v>
      </c>
      <c r="M17" s="8"/>
      <c r="N17" s="14"/>
    </row>
    <row r="18" spans="1:14" s="10" customFormat="1" ht="25.5" x14ac:dyDescent="0.2">
      <c r="A18" s="8" t="str">
        <f>'1'!A18</f>
        <v>OPERACIÓN DE SERVICIOS TURISTICOS</v>
      </c>
      <c r="B18" s="8"/>
      <c r="C18" s="8" t="str">
        <f>'1'!C18</f>
        <v>805-A</v>
      </c>
      <c r="D18" s="8" t="str">
        <f>'1'!D18</f>
        <v>LA</v>
      </c>
      <c r="E18" s="8">
        <f>'1'!E18</f>
        <v>37</v>
      </c>
      <c r="F18" s="8"/>
      <c r="G18" s="8"/>
      <c r="H18" s="9">
        <f t="shared" si="0"/>
        <v>0</v>
      </c>
      <c r="I18" s="8">
        <f t="shared" si="1"/>
        <v>37</v>
      </c>
      <c r="J18" s="9">
        <f t="shared" si="2"/>
        <v>1</v>
      </c>
      <c r="K18" s="8"/>
      <c r="L18" s="9">
        <f t="shared" si="3"/>
        <v>0</v>
      </c>
      <c r="M18" s="8"/>
      <c r="N18" s="14"/>
    </row>
    <row r="19" spans="1:14" s="10" customFormat="1" x14ac:dyDescent="0.2">
      <c r="A19" s="8">
        <f>'1'!A19</f>
        <v>0</v>
      </c>
      <c r="B19" s="8"/>
      <c r="C19" s="8">
        <f>'1'!C19</f>
        <v>0</v>
      </c>
      <c r="D19" s="8">
        <f>'1'!D19</f>
        <v>0</v>
      </c>
      <c r="E19" s="8">
        <f>'1'!E19</f>
        <v>0</v>
      </c>
      <c r="F19" s="8"/>
      <c r="G19" s="8"/>
      <c r="H19" s="9" t="e">
        <f t="shared" si="0"/>
        <v>#DIV/0!</v>
      </c>
      <c r="I19" s="8">
        <f t="shared" si="1"/>
        <v>0</v>
      </c>
      <c r="J19" s="9" t="e">
        <f t="shared" si="2"/>
        <v>#DIV/0!</v>
      </c>
      <c r="K19" s="8"/>
      <c r="L19" s="9" t="e">
        <f t="shared" si="3"/>
        <v>#DIV/0!</v>
      </c>
      <c r="M19" s="8"/>
      <c r="N19" s="14"/>
    </row>
    <row r="20" spans="1:14" s="10" customFormat="1" x14ac:dyDescent="0.2">
      <c r="A20" s="8">
        <f>'1'!A20</f>
        <v>0</v>
      </c>
      <c r="B20" s="8"/>
      <c r="C20" s="8">
        <f>'1'!C20</f>
        <v>0</v>
      </c>
      <c r="D20" s="8">
        <f>'1'!D20</f>
        <v>0</v>
      </c>
      <c r="E20" s="8">
        <f>'1'!E20</f>
        <v>0</v>
      </c>
      <c r="F20" s="8"/>
      <c r="G20" s="8"/>
      <c r="H20" s="9" t="e">
        <f t="shared" si="0"/>
        <v>#DIV/0!</v>
      </c>
      <c r="I20" s="8">
        <f t="shared" si="1"/>
        <v>0</v>
      </c>
      <c r="J20" s="9" t="e">
        <f t="shared" si="2"/>
        <v>#DIV/0!</v>
      </c>
      <c r="K20" s="8"/>
      <c r="L20" s="9" t="e">
        <f t="shared" si="3"/>
        <v>#DIV/0!</v>
      </c>
      <c r="M20" s="8"/>
      <c r="N20" s="14"/>
    </row>
    <row r="21" spans="1:14" s="10" customFormat="1" x14ac:dyDescent="0.2">
      <c r="A21" s="8">
        <f>'1'!A21</f>
        <v>0</v>
      </c>
      <c r="B21" s="8"/>
      <c r="C21" s="8">
        <f>'1'!C21</f>
        <v>0</v>
      </c>
      <c r="D21" s="8">
        <f>'1'!D21</f>
        <v>0</v>
      </c>
      <c r="E21" s="8">
        <f>'1'!E21</f>
        <v>0</v>
      </c>
      <c r="F21" s="8"/>
      <c r="G21" s="8"/>
      <c r="H21" s="9" t="e">
        <f t="shared" si="0"/>
        <v>#DIV/0!</v>
      </c>
      <c r="I21" s="8">
        <f t="shared" si="1"/>
        <v>0</v>
      </c>
      <c r="J21" s="9" t="e">
        <f t="shared" si="2"/>
        <v>#DIV/0!</v>
      </c>
      <c r="K21" s="8"/>
      <c r="L21" s="9" t="e">
        <f t="shared" si="3"/>
        <v>#DIV/0!</v>
      </c>
      <c r="M21" s="8"/>
      <c r="N21" s="14"/>
    </row>
    <row r="22" spans="1:14" s="10" customFormat="1" x14ac:dyDescent="0.2">
      <c r="A22" s="8">
        <f>'1'!A22</f>
        <v>0</v>
      </c>
      <c r="B22" s="8"/>
      <c r="C22" s="8">
        <f>'1'!C22</f>
        <v>0</v>
      </c>
      <c r="D22" s="8">
        <f>'1'!D22</f>
        <v>0</v>
      </c>
      <c r="E22" s="8">
        <f>'1'!E22</f>
        <v>0</v>
      </c>
      <c r="F22" s="8"/>
      <c r="G22" s="8"/>
      <c r="H22" s="9" t="e">
        <f t="shared" si="0"/>
        <v>#DIV/0!</v>
      </c>
      <c r="I22" s="8">
        <f t="shared" si="1"/>
        <v>0</v>
      </c>
      <c r="J22" s="9" t="e">
        <f t="shared" si="2"/>
        <v>#DIV/0!</v>
      </c>
      <c r="K22" s="8"/>
      <c r="L22" s="9" t="e">
        <f t="shared" si="3"/>
        <v>#DIV/0!</v>
      </c>
      <c r="M22" s="8"/>
      <c r="N22" s="14"/>
    </row>
    <row r="23" spans="1:14" s="10" customFormat="1" x14ac:dyDescent="0.2">
      <c r="A23" s="8">
        <f>'1'!A23</f>
        <v>0</v>
      </c>
      <c r="B23" s="8"/>
      <c r="C23" s="8">
        <f>'1'!C23</f>
        <v>0</v>
      </c>
      <c r="D23" s="8">
        <f>'1'!D23</f>
        <v>0</v>
      </c>
      <c r="E23" s="8">
        <f>'1'!E23</f>
        <v>0</v>
      </c>
      <c r="F23" s="8"/>
      <c r="G23" s="8"/>
      <c r="H23" s="9" t="e">
        <f t="shared" si="0"/>
        <v>#DIV/0!</v>
      </c>
      <c r="I23" s="8">
        <f t="shared" si="1"/>
        <v>0</v>
      </c>
      <c r="J23" s="9" t="e">
        <f t="shared" si="2"/>
        <v>#DIV/0!</v>
      </c>
      <c r="K23" s="8"/>
      <c r="L23" s="9" t="e">
        <f t="shared" si="3"/>
        <v>#DIV/0!</v>
      </c>
      <c r="M23" s="8"/>
      <c r="N23" s="14"/>
    </row>
    <row r="24" spans="1:14" s="10" customFormat="1" x14ac:dyDescent="0.2">
      <c r="A24" s="8">
        <f>'1'!A24</f>
        <v>0</v>
      </c>
      <c r="B24" s="8"/>
      <c r="C24" s="8">
        <f>'1'!C24</f>
        <v>0</v>
      </c>
      <c r="D24" s="8">
        <f>'1'!D24</f>
        <v>0</v>
      </c>
      <c r="E24" s="8">
        <f>'1'!E24</f>
        <v>0</v>
      </c>
      <c r="F24" s="8"/>
      <c r="G24" s="8"/>
      <c r="H24" s="9" t="e">
        <f t="shared" si="0"/>
        <v>#DIV/0!</v>
      </c>
      <c r="I24" s="8">
        <f t="shared" si="1"/>
        <v>0</v>
      </c>
      <c r="J24" s="9" t="e">
        <f t="shared" si="2"/>
        <v>#DIV/0!</v>
      </c>
      <c r="K24" s="8"/>
      <c r="L24" s="9" t="e">
        <f t="shared" si="3"/>
        <v>#DIV/0!</v>
      </c>
      <c r="M24" s="8"/>
      <c r="N24" s="14"/>
    </row>
    <row r="25" spans="1:14" s="10" customFormat="1" x14ac:dyDescent="0.2">
      <c r="A25" s="8">
        <f>'1'!A25</f>
        <v>0</v>
      </c>
      <c r="B25" s="8"/>
      <c r="C25" s="8">
        <f>'1'!C25</f>
        <v>0</v>
      </c>
      <c r="D25" s="8">
        <f>'1'!D25</f>
        <v>0</v>
      </c>
      <c r="E25" s="8">
        <f>'1'!E25</f>
        <v>0</v>
      </c>
      <c r="F25" s="8"/>
      <c r="G25" s="8"/>
      <c r="H25" s="9" t="e">
        <f t="shared" si="0"/>
        <v>#DIV/0!</v>
      </c>
      <c r="I25" s="8">
        <f t="shared" si="1"/>
        <v>0</v>
      </c>
      <c r="J25" s="9" t="e">
        <f t="shared" si="2"/>
        <v>#DIV/0!</v>
      </c>
      <c r="K25" s="8"/>
      <c r="L25" s="9" t="e">
        <f t="shared" si="3"/>
        <v>#DIV/0!</v>
      </c>
      <c r="M25" s="8"/>
      <c r="N25" s="14"/>
    </row>
    <row r="26" spans="1:14" s="10" customFormat="1" x14ac:dyDescent="0.2">
      <c r="A26" s="8">
        <f>'1'!A26</f>
        <v>0</v>
      </c>
      <c r="B26" s="8"/>
      <c r="C26" s="8">
        <f>'1'!C26</f>
        <v>0</v>
      </c>
      <c r="D26" s="8">
        <f>'1'!D26</f>
        <v>0</v>
      </c>
      <c r="E26" s="8">
        <f>'1'!E26</f>
        <v>0</v>
      </c>
      <c r="F26" s="8"/>
      <c r="G26" s="8"/>
      <c r="H26" s="9" t="e">
        <f t="shared" si="0"/>
        <v>#DIV/0!</v>
      </c>
      <c r="I26" s="8">
        <f t="shared" si="1"/>
        <v>0</v>
      </c>
      <c r="J26" s="9" t="e">
        <f t="shared" si="2"/>
        <v>#DIV/0!</v>
      </c>
      <c r="K26" s="8"/>
      <c r="L26" s="9" t="e">
        <f t="shared" si="3"/>
        <v>#DIV/0!</v>
      </c>
      <c r="M26" s="8"/>
      <c r="N26" s="14"/>
    </row>
    <row r="27" spans="1:14" s="10" customFormat="1" ht="16.5" customHeight="1" x14ac:dyDescent="0.2">
      <c r="A27" s="8">
        <f>'1'!A27</f>
        <v>0</v>
      </c>
      <c r="B27" s="8"/>
      <c r="C27" s="8">
        <f>'1'!C27</f>
        <v>0</v>
      </c>
      <c r="D27" s="8">
        <f>'1'!D27</f>
        <v>0</v>
      </c>
      <c r="E27" s="8">
        <f>'1'!E27</f>
        <v>0</v>
      </c>
      <c r="F27" s="8"/>
      <c r="G27" s="8"/>
      <c r="H27" s="9" t="e">
        <f t="shared" si="0"/>
        <v>#DIV/0!</v>
      </c>
      <c r="I27" s="8">
        <f t="shared" si="1"/>
        <v>0</v>
      </c>
      <c r="J27" s="9" t="e">
        <f t="shared" si="2"/>
        <v>#DIV/0!</v>
      </c>
      <c r="K27" s="8"/>
      <c r="L27" s="9" t="e">
        <f t="shared" si="3"/>
        <v>#DIV/0!</v>
      </c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103</v>
      </c>
      <c r="F28" s="16">
        <f>SUM(F14:F27)</f>
        <v>0</v>
      </c>
      <c r="G28" s="16">
        <f>SUM(G14:G27)</f>
        <v>0</v>
      </c>
      <c r="H28" s="17">
        <f>SUM(F28:G28)/E28</f>
        <v>0</v>
      </c>
      <c r="I28" s="16">
        <f t="shared" si="1"/>
        <v>103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1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5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LAE RODOLFO OLVERA AVENDAÑO</v>
      </c>
      <c r="C37" s="42"/>
      <c r="D37" s="42"/>
      <c r="E37" s="12"/>
      <c r="F37" s="12"/>
      <c r="G37" s="42"/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M15" sqref="M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/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4</v>
      </c>
      <c r="C8" s="36"/>
      <c r="D8" s="13" t="s">
        <v>5</v>
      </c>
      <c r="E8" s="19">
        <f>'1'!E8</f>
        <v>5</v>
      </c>
      <c r="F8"/>
      <c r="G8" s="4" t="s">
        <v>6</v>
      </c>
      <c r="H8" s="19">
        <f>'1'!H8</f>
        <v>4</v>
      </c>
      <c r="I8" s="35" t="s">
        <v>7</v>
      </c>
      <c r="J8" s="35"/>
      <c r="K8" s="35"/>
      <c r="L8" s="36" t="str">
        <f>'1'!L8</f>
        <v>FEB-JUN 2024</v>
      </c>
      <c r="M8" s="36"/>
      <c r="N8" s="36"/>
    </row>
    <row r="10" spans="1:14" x14ac:dyDescent="0.2">
      <c r="A10" s="4" t="s">
        <v>8</v>
      </c>
      <c r="B10" s="36" t="str">
        <f>'1'!B10</f>
        <v>LAE RODOLFO OLVERA AVENDAÑO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6" t="s">
        <v>22</v>
      </c>
      <c r="G13" s="6" t="s">
        <v>23</v>
      </c>
      <c r="H13" s="29"/>
      <c r="I13" s="29"/>
      <c r="J13" s="29"/>
      <c r="K13" s="29"/>
      <c r="L13" s="29"/>
      <c r="M13" s="29"/>
      <c r="N13" s="31"/>
    </row>
    <row r="14" spans="1:14" s="10" customFormat="1" ht="25.5" x14ac:dyDescent="0.2">
      <c r="A14" s="8" t="str">
        <f>'1'!A14</f>
        <v>GESTION ESTRATEGICA DE CAPITAL HUMANO I</v>
      </c>
      <c r="B14" s="8"/>
      <c r="C14" s="8" t="str">
        <f>'1'!C14</f>
        <v>405-A</v>
      </c>
      <c r="D14" s="8" t="str">
        <f>'1'!D14</f>
        <v>LA</v>
      </c>
      <c r="E14" s="8">
        <f>'1'!E14</f>
        <v>24</v>
      </c>
      <c r="F14" s="8"/>
      <c r="G14" s="8"/>
      <c r="H14" s="9">
        <f t="shared" ref="H14:H27" si="0">F14/E14</f>
        <v>0</v>
      </c>
      <c r="I14" s="8">
        <f t="shared" ref="I14:I28" si="1">(E14-SUM(F14:G14))-K14</f>
        <v>24</v>
      </c>
      <c r="J14" s="9">
        <f t="shared" ref="J14:J28" si="2">I14/E14</f>
        <v>1</v>
      </c>
      <c r="K14" s="8"/>
      <c r="L14" s="9">
        <f t="shared" ref="L14:L28" si="3">K14/E14</f>
        <v>0</v>
      </c>
      <c r="M14" s="8"/>
      <c r="N14" s="14"/>
    </row>
    <row r="15" spans="1:14" s="10" customFormat="1" ht="25.5" x14ac:dyDescent="0.2">
      <c r="A15" s="8" t="str">
        <f>'1'!A15</f>
        <v>GESTION ESTRATEGICA DE CAPITAL HUMANO I</v>
      </c>
      <c r="B15" s="8"/>
      <c r="C15" s="8" t="str">
        <f>'1'!C15</f>
        <v>405-B</v>
      </c>
      <c r="D15" s="8" t="str">
        <f>'1'!D15</f>
        <v>LA</v>
      </c>
      <c r="E15" s="8">
        <f>'1'!E15</f>
        <v>32</v>
      </c>
      <c r="F15" s="8"/>
      <c r="G15" s="8"/>
      <c r="H15" s="9">
        <f t="shared" si="0"/>
        <v>0</v>
      </c>
      <c r="I15" s="8">
        <f t="shared" si="1"/>
        <v>32</v>
      </c>
      <c r="J15" s="9">
        <f t="shared" si="2"/>
        <v>1</v>
      </c>
      <c r="K15" s="8"/>
      <c r="L15" s="9">
        <f t="shared" si="3"/>
        <v>0</v>
      </c>
      <c r="M15" s="8"/>
      <c r="N15" s="14"/>
    </row>
    <row r="16" spans="1:14" s="10" customFormat="1" ht="25.5" x14ac:dyDescent="0.2">
      <c r="A16" s="8" t="str">
        <f>'1'!A16</f>
        <v>DIAGNOSTICO Y EVALUACION EMPRESARIAL</v>
      </c>
      <c r="B16" s="8"/>
      <c r="C16" s="8" t="str">
        <f>'1'!C16</f>
        <v>705-A</v>
      </c>
      <c r="D16" s="8" t="str">
        <f>'1'!D16</f>
        <v>LA</v>
      </c>
      <c r="E16" s="8">
        <f>'1'!E16</f>
        <v>5</v>
      </c>
      <c r="F16" s="8"/>
      <c r="G16" s="8"/>
      <c r="H16" s="9">
        <f t="shared" si="0"/>
        <v>0</v>
      </c>
      <c r="I16" s="8">
        <f t="shared" si="1"/>
        <v>5</v>
      </c>
      <c r="J16" s="9">
        <f t="shared" si="2"/>
        <v>1</v>
      </c>
      <c r="K16" s="8"/>
      <c r="L16" s="9">
        <f t="shared" si="3"/>
        <v>0</v>
      </c>
      <c r="M16" s="8"/>
      <c r="N16" s="14"/>
    </row>
    <row r="17" spans="1:14" s="10" customFormat="1" ht="25.5" x14ac:dyDescent="0.2">
      <c r="A17" s="8" t="str">
        <f>'1'!A17</f>
        <v>PROCESOS DE DIRECCION</v>
      </c>
      <c r="B17" s="8"/>
      <c r="C17" s="8" t="str">
        <f>'1'!C17</f>
        <v>705-A</v>
      </c>
      <c r="D17" s="8" t="str">
        <f>'1'!D17</f>
        <v>LA</v>
      </c>
      <c r="E17" s="8">
        <f>'1'!E17</f>
        <v>5</v>
      </c>
      <c r="F17" s="8"/>
      <c r="G17" s="8"/>
      <c r="H17" s="9">
        <f t="shared" si="0"/>
        <v>0</v>
      </c>
      <c r="I17" s="8">
        <f t="shared" si="1"/>
        <v>5</v>
      </c>
      <c r="J17" s="9">
        <f t="shared" si="2"/>
        <v>1</v>
      </c>
      <c r="K17" s="8"/>
      <c r="L17" s="9">
        <f t="shared" si="3"/>
        <v>0</v>
      </c>
      <c r="M17" s="8"/>
      <c r="N17" s="14"/>
    </row>
    <row r="18" spans="1:14" s="10" customFormat="1" ht="25.5" x14ac:dyDescent="0.2">
      <c r="A18" s="8" t="str">
        <f>'1'!A18</f>
        <v>OPERACIÓN DE SERVICIOS TURISTICOS</v>
      </c>
      <c r="B18" s="8"/>
      <c r="C18" s="8" t="str">
        <f>'1'!C18</f>
        <v>805-A</v>
      </c>
      <c r="D18" s="8" t="str">
        <f>'1'!D18</f>
        <v>LA</v>
      </c>
      <c r="E18" s="8">
        <f>'1'!E18</f>
        <v>37</v>
      </c>
      <c r="F18" s="8"/>
      <c r="G18" s="8"/>
      <c r="H18" s="9">
        <f t="shared" si="0"/>
        <v>0</v>
      </c>
      <c r="I18" s="8">
        <f t="shared" si="1"/>
        <v>37</v>
      </c>
      <c r="J18" s="9">
        <f t="shared" si="2"/>
        <v>1</v>
      </c>
      <c r="K18" s="8"/>
      <c r="L18" s="9">
        <f t="shared" si="3"/>
        <v>0</v>
      </c>
      <c r="M18" s="8"/>
      <c r="N18" s="14"/>
    </row>
    <row r="19" spans="1:14" s="10" customFormat="1" x14ac:dyDescent="0.2">
      <c r="A19" s="8">
        <f>'1'!A19</f>
        <v>0</v>
      </c>
      <c r="B19" s="8"/>
      <c r="C19" s="8">
        <f>'1'!C19</f>
        <v>0</v>
      </c>
      <c r="D19" s="8">
        <f>'1'!D19</f>
        <v>0</v>
      </c>
      <c r="E19" s="8">
        <f>'1'!E19</f>
        <v>0</v>
      </c>
      <c r="F19" s="8"/>
      <c r="G19" s="8"/>
      <c r="H19" s="9" t="e">
        <f t="shared" si="0"/>
        <v>#DIV/0!</v>
      </c>
      <c r="I19" s="8">
        <f t="shared" si="1"/>
        <v>0</v>
      </c>
      <c r="J19" s="9" t="e">
        <f t="shared" si="2"/>
        <v>#DIV/0!</v>
      </c>
      <c r="K19" s="8"/>
      <c r="L19" s="9" t="e">
        <f t="shared" si="3"/>
        <v>#DIV/0!</v>
      </c>
      <c r="M19" s="8"/>
      <c r="N19" s="14"/>
    </row>
    <row r="20" spans="1:14" s="10" customFormat="1" x14ac:dyDescent="0.2">
      <c r="A20" s="8">
        <f>'1'!A20</f>
        <v>0</v>
      </c>
      <c r="B20" s="8"/>
      <c r="C20" s="8">
        <f>'1'!C20</f>
        <v>0</v>
      </c>
      <c r="D20" s="8">
        <f>'1'!D20</f>
        <v>0</v>
      </c>
      <c r="E20" s="8">
        <f>'1'!E20</f>
        <v>0</v>
      </c>
      <c r="F20" s="8"/>
      <c r="G20" s="8"/>
      <c r="H20" s="9" t="e">
        <f t="shared" si="0"/>
        <v>#DIV/0!</v>
      </c>
      <c r="I20" s="8">
        <f t="shared" si="1"/>
        <v>0</v>
      </c>
      <c r="J20" s="9" t="e">
        <f t="shared" si="2"/>
        <v>#DIV/0!</v>
      </c>
      <c r="K20" s="8"/>
      <c r="L20" s="9" t="e">
        <f t="shared" si="3"/>
        <v>#DIV/0!</v>
      </c>
      <c r="M20" s="8"/>
      <c r="N20" s="14"/>
    </row>
    <row r="21" spans="1:14" s="10" customFormat="1" x14ac:dyDescent="0.2">
      <c r="A21" s="8">
        <f>'1'!A21</f>
        <v>0</v>
      </c>
      <c r="B21" s="8"/>
      <c r="C21" s="8">
        <f>'1'!C21</f>
        <v>0</v>
      </c>
      <c r="D21" s="8">
        <f>'1'!D21</f>
        <v>0</v>
      </c>
      <c r="E21" s="8">
        <f>'1'!E21</f>
        <v>0</v>
      </c>
      <c r="F21" s="8"/>
      <c r="G21" s="8"/>
      <c r="H21" s="9" t="e">
        <f t="shared" si="0"/>
        <v>#DIV/0!</v>
      </c>
      <c r="I21" s="8">
        <f t="shared" si="1"/>
        <v>0</v>
      </c>
      <c r="J21" s="9" t="e">
        <f t="shared" si="2"/>
        <v>#DIV/0!</v>
      </c>
      <c r="K21" s="8"/>
      <c r="L21" s="9" t="e">
        <f t="shared" si="3"/>
        <v>#DIV/0!</v>
      </c>
      <c r="M21" s="8"/>
      <c r="N21" s="14"/>
    </row>
    <row r="22" spans="1:14" s="10" customFormat="1" x14ac:dyDescent="0.2">
      <c r="A22" s="8">
        <f>'1'!A22</f>
        <v>0</v>
      </c>
      <c r="B22" s="8"/>
      <c r="C22" s="8">
        <f>'1'!C22</f>
        <v>0</v>
      </c>
      <c r="D22" s="8">
        <f>'1'!D22</f>
        <v>0</v>
      </c>
      <c r="E22" s="8">
        <f>'1'!E22</f>
        <v>0</v>
      </c>
      <c r="F22" s="8"/>
      <c r="G22" s="8"/>
      <c r="H22" s="9" t="e">
        <f t="shared" si="0"/>
        <v>#DIV/0!</v>
      </c>
      <c r="I22" s="8">
        <f t="shared" si="1"/>
        <v>0</v>
      </c>
      <c r="J22" s="9" t="e">
        <f t="shared" si="2"/>
        <v>#DIV/0!</v>
      </c>
      <c r="K22" s="8"/>
      <c r="L22" s="9" t="e">
        <f t="shared" si="3"/>
        <v>#DIV/0!</v>
      </c>
      <c r="M22" s="8"/>
      <c r="N22" s="14"/>
    </row>
    <row r="23" spans="1:14" s="10" customFormat="1" x14ac:dyDescent="0.2">
      <c r="A23" s="8">
        <f>'1'!A23</f>
        <v>0</v>
      </c>
      <c r="B23" s="8"/>
      <c r="C23" s="8">
        <f>'1'!C23</f>
        <v>0</v>
      </c>
      <c r="D23" s="8">
        <f>'1'!D23</f>
        <v>0</v>
      </c>
      <c r="E23" s="8">
        <f>'1'!E23</f>
        <v>0</v>
      </c>
      <c r="F23" s="8"/>
      <c r="G23" s="8"/>
      <c r="H23" s="9" t="e">
        <f t="shared" si="0"/>
        <v>#DIV/0!</v>
      </c>
      <c r="I23" s="8">
        <f t="shared" si="1"/>
        <v>0</v>
      </c>
      <c r="J23" s="9" t="e">
        <f t="shared" si="2"/>
        <v>#DIV/0!</v>
      </c>
      <c r="K23" s="8"/>
      <c r="L23" s="9" t="e">
        <f t="shared" si="3"/>
        <v>#DIV/0!</v>
      </c>
      <c r="M23" s="8"/>
      <c r="N23" s="14"/>
    </row>
    <row r="24" spans="1:14" s="10" customFormat="1" x14ac:dyDescent="0.2">
      <c r="A24" s="8">
        <f>'1'!A24</f>
        <v>0</v>
      </c>
      <c r="B24" s="8"/>
      <c r="C24" s="8">
        <f>'1'!C24</f>
        <v>0</v>
      </c>
      <c r="D24" s="8">
        <f>'1'!D24</f>
        <v>0</v>
      </c>
      <c r="E24" s="8">
        <f>'1'!E24</f>
        <v>0</v>
      </c>
      <c r="F24" s="8"/>
      <c r="G24" s="8"/>
      <c r="H24" s="9" t="e">
        <f t="shared" si="0"/>
        <v>#DIV/0!</v>
      </c>
      <c r="I24" s="8">
        <f t="shared" si="1"/>
        <v>0</v>
      </c>
      <c r="J24" s="9" t="e">
        <f t="shared" si="2"/>
        <v>#DIV/0!</v>
      </c>
      <c r="K24" s="8"/>
      <c r="L24" s="9" t="e">
        <f t="shared" si="3"/>
        <v>#DIV/0!</v>
      </c>
      <c r="M24" s="8"/>
      <c r="N24" s="14"/>
    </row>
    <row r="25" spans="1:14" s="10" customFormat="1" x14ac:dyDescent="0.2">
      <c r="A25" s="8">
        <f>'1'!A25</f>
        <v>0</v>
      </c>
      <c r="B25" s="8"/>
      <c r="C25" s="8">
        <f>'1'!C25</f>
        <v>0</v>
      </c>
      <c r="D25" s="8">
        <f>'1'!D25</f>
        <v>0</v>
      </c>
      <c r="E25" s="8">
        <f>'1'!E25</f>
        <v>0</v>
      </c>
      <c r="F25" s="8"/>
      <c r="G25" s="8"/>
      <c r="H25" s="9" t="e">
        <f t="shared" si="0"/>
        <v>#DIV/0!</v>
      </c>
      <c r="I25" s="8">
        <f t="shared" si="1"/>
        <v>0</v>
      </c>
      <c r="J25" s="9" t="e">
        <f t="shared" si="2"/>
        <v>#DIV/0!</v>
      </c>
      <c r="K25" s="8"/>
      <c r="L25" s="9" t="e">
        <f t="shared" si="3"/>
        <v>#DIV/0!</v>
      </c>
      <c r="M25" s="8"/>
      <c r="N25" s="14"/>
    </row>
    <row r="26" spans="1:14" s="10" customFormat="1" x14ac:dyDescent="0.2">
      <c r="A26" s="8">
        <f>'1'!A26</f>
        <v>0</v>
      </c>
      <c r="B26" s="8"/>
      <c r="C26" s="8">
        <f>'1'!C26</f>
        <v>0</v>
      </c>
      <c r="D26" s="8">
        <f>'1'!D26</f>
        <v>0</v>
      </c>
      <c r="E26" s="8">
        <f>'1'!E26</f>
        <v>0</v>
      </c>
      <c r="F26" s="8"/>
      <c r="G26" s="8"/>
      <c r="H26" s="9" t="e">
        <f t="shared" si="0"/>
        <v>#DIV/0!</v>
      </c>
      <c r="I26" s="8">
        <f t="shared" si="1"/>
        <v>0</v>
      </c>
      <c r="J26" s="9" t="e">
        <f t="shared" si="2"/>
        <v>#DIV/0!</v>
      </c>
      <c r="K26" s="8"/>
      <c r="L26" s="9" t="e">
        <f t="shared" si="3"/>
        <v>#DIV/0!</v>
      </c>
      <c r="M26" s="8"/>
      <c r="N26" s="14"/>
    </row>
    <row r="27" spans="1:14" s="10" customFormat="1" ht="16.5" customHeight="1" x14ac:dyDescent="0.2">
      <c r="A27" s="8">
        <f>'1'!A27</f>
        <v>0</v>
      </c>
      <c r="B27" s="8"/>
      <c r="C27" s="8">
        <f>'1'!C27</f>
        <v>0</v>
      </c>
      <c r="D27" s="8">
        <f>'1'!D27</f>
        <v>0</v>
      </c>
      <c r="E27" s="8">
        <f>'1'!E27</f>
        <v>0</v>
      </c>
      <c r="F27" s="8"/>
      <c r="G27" s="8"/>
      <c r="H27" s="9" t="e">
        <f t="shared" si="0"/>
        <v>#DIV/0!</v>
      </c>
      <c r="I27" s="8">
        <f t="shared" si="1"/>
        <v>0</v>
      </c>
      <c r="J27" s="9" t="e">
        <f t="shared" si="2"/>
        <v>#DIV/0!</v>
      </c>
      <c r="K27" s="8"/>
      <c r="L27" s="9" t="e">
        <f t="shared" si="3"/>
        <v>#DIV/0!</v>
      </c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103</v>
      </c>
      <c r="F28" s="16">
        <f>SUM(F14:F27)</f>
        <v>0</v>
      </c>
      <c r="G28" s="16">
        <f>SUM(G14:G27)</f>
        <v>0</v>
      </c>
      <c r="H28" s="17">
        <f>SUM(F28:G28)/E28</f>
        <v>0</v>
      </c>
      <c r="I28" s="16">
        <f t="shared" si="1"/>
        <v>103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1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5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LAE RODOLFO OLVERA AVENDAÑO</v>
      </c>
      <c r="C37" s="42"/>
      <c r="D37" s="42"/>
      <c r="E37" s="12"/>
      <c r="F37" s="12"/>
      <c r="G37" s="42"/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/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 t="s">
        <v>29</v>
      </c>
      <c r="C8" s="36"/>
      <c r="D8" s="13" t="s">
        <v>5</v>
      </c>
      <c r="E8" s="19">
        <f>'1'!E8</f>
        <v>5</v>
      </c>
      <c r="F8"/>
      <c r="G8" s="4" t="s">
        <v>6</v>
      </c>
      <c r="H8" s="19">
        <f>'1'!H8</f>
        <v>4</v>
      </c>
      <c r="I8" s="35" t="s">
        <v>7</v>
      </c>
      <c r="J8" s="35"/>
      <c r="K8" s="35"/>
      <c r="L8" s="36" t="str">
        <f>'1'!L8</f>
        <v>FEB-JUN 2024</v>
      </c>
      <c r="M8" s="36"/>
      <c r="N8" s="36"/>
    </row>
    <row r="10" spans="1:14" x14ac:dyDescent="0.2">
      <c r="A10" s="4" t="s">
        <v>8</v>
      </c>
      <c r="B10" s="36" t="str">
        <f>'1'!B10</f>
        <v>LAE RODOLFO OLVERA AVENDAÑO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6" t="s">
        <v>22</v>
      </c>
      <c r="G13" s="6" t="s">
        <v>23</v>
      </c>
      <c r="H13" s="29"/>
      <c r="I13" s="29"/>
      <c r="J13" s="29"/>
      <c r="K13" s="29"/>
      <c r="L13" s="29"/>
      <c r="M13" s="29"/>
      <c r="N13" s="31"/>
    </row>
    <row r="14" spans="1:14" s="10" customFormat="1" ht="25.5" x14ac:dyDescent="0.2">
      <c r="A14" s="8" t="str">
        <f>'1'!A14</f>
        <v>GESTION ESTRATEGICA DE CAPITAL HUMANO I</v>
      </c>
      <c r="B14" s="8"/>
      <c r="C14" s="8" t="str">
        <f>'1'!C14</f>
        <v>405-A</v>
      </c>
      <c r="D14" s="8" t="str">
        <f>'1'!D14</f>
        <v>LA</v>
      </c>
      <c r="E14" s="8">
        <f>'1'!E14</f>
        <v>24</v>
      </c>
      <c r="F14" s="8"/>
      <c r="G14" s="8"/>
      <c r="H14" s="9">
        <f t="shared" ref="H14:H27" si="0">F14/E14</f>
        <v>0</v>
      </c>
      <c r="I14" s="8">
        <f t="shared" ref="I14:I28" si="1">(E14-SUM(F14:G14))-K14</f>
        <v>24</v>
      </c>
      <c r="J14" s="9">
        <f t="shared" ref="J14:J28" si="2">I14/E14</f>
        <v>1</v>
      </c>
      <c r="K14" s="8"/>
      <c r="L14" s="9">
        <f t="shared" ref="L14:L28" si="3">K14/E14</f>
        <v>0</v>
      </c>
      <c r="M14" s="8"/>
      <c r="N14" s="14"/>
    </row>
    <row r="15" spans="1:14" s="10" customFormat="1" ht="25.5" x14ac:dyDescent="0.2">
      <c r="A15" s="8" t="str">
        <f>'1'!A15</f>
        <v>GESTION ESTRATEGICA DE CAPITAL HUMANO I</v>
      </c>
      <c r="B15" s="8"/>
      <c r="C15" s="8" t="str">
        <f>'1'!C15</f>
        <v>405-B</v>
      </c>
      <c r="D15" s="8" t="str">
        <f>'1'!D15</f>
        <v>LA</v>
      </c>
      <c r="E15" s="8">
        <f>'1'!E15</f>
        <v>32</v>
      </c>
      <c r="F15" s="8"/>
      <c r="G15" s="8"/>
      <c r="H15" s="9">
        <f t="shared" si="0"/>
        <v>0</v>
      </c>
      <c r="I15" s="8">
        <f t="shared" si="1"/>
        <v>32</v>
      </c>
      <c r="J15" s="9">
        <f t="shared" si="2"/>
        <v>1</v>
      </c>
      <c r="K15" s="8"/>
      <c r="L15" s="9">
        <f t="shared" si="3"/>
        <v>0</v>
      </c>
      <c r="M15" s="8"/>
      <c r="N15" s="14"/>
    </row>
    <row r="16" spans="1:14" s="10" customFormat="1" ht="25.5" x14ac:dyDescent="0.2">
      <c r="A16" s="8" t="str">
        <f>'1'!A16</f>
        <v>DIAGNOSTICO Y EVALUACION EMPRESARIAL</v>
      </c>
      <c r="B16" s="8"/>
      <c r="C16" s="8" t="str">
        <f>'1'!C16</f>
        <v>705-A</v>
      </c>
      <c r="D16" s="8" t="str">
        <f>'1'!D16</f>
        <v>LA</v>
      </c>
      <c r="E16" s="8">
        <f>'1'!E16</f>
        <v>5</v>
      </c>
      <c r="F16" s="8"/>
      <c r="G16" s="8"/>
      <c r="H16" s="9">
        <f t="shared" si="0"/>
        <v>0</v>
      </c>
      <c r="I16" s="8">
        <f t="shared" si="1"/>
        <v>5</v>
      </c>
      <c r="J16" s="9">
        <f t="shared" si="2"/>
        <v>1</v>
      </c>
      <c r="K16" s="8"/>
      <c r="L16" s="9">
        <f t="shared" si="3"/>
        <v>0</v>
      </c>
      <c r="M16" s="8"/>
      <c r="N16" s="14"/>
    </row>
    <row r="17" spans="1:14" s="10" customFormat="1" ht="25.5" x14ac:dyDescent="0.2">
      <c r="A17" s="8" t="str">
        <f>'1'!A17</f>
        <v>PROCESOS DE DIRECCION</v>
      </c>
      <c r="B17" s="8"/>
      <c r="C17" s="8" t="str">
        <f>'1'!C17</f>
        <v>705-A</v>
      </c>
      <c r="D17" s="8" t="str">
        <f>'1'!D17</f>
        <v>LA</v>
      </c>
      <c r="E17" s="8">
        <f>'1'!E17</f>
        <v>5</v>
      </c>
      <c r="F17" s="8"/>
      <c r="G17" s="8"/>
      <c r="H17" s="9">
        <f t="shared" si="0"/>
        <v>0</v>
      </c>
      <c r="I17" s="8">
        <f t="shared" si="1"/>
        <v>5</v>
      </c>
      <c r="J17" s="9">
        <f t="shared" si="2"/>
        <v>1</v>
      </c>
      <c r="K17" s="8"/>
      <c r="L17" s="9">
        <f t="shared" si="3"/>
        <v>0</v>
      </c>
      <c r="M17" s="8"/>
      <c r="N17" s="14"/>
    </row>
    <row r="18" spans="1:14" s="10" customFormat="1" ht="25.5" x14ac:dyDescent="0.2">
      <c r="A18" s="8" t="str">
        <f>'1'!A18</f>
        <v>OPERACIÓN DE SERVICIOS TURISTICOS</v>
      </c>
      <c r="B18" s="8"/>
      <c r="C18" s="8" t="str">
        <f>'1'!C18</f>
        <v>805-A</v>
      </c>
      <c r="D18" s="8" t="str">
        <f>'1'!D18</f>
        <v>LA</v>
      </c>
      <c r="E18" s="8">
        <f>'1'!E18</f>
        <v>37</v>
      </c>
      <c r="F18" s="8"/>
      <c r="G18" s="8"/>
      <c r="H18" s="9">
        <f t="shared" si="0"/>
        <v>0</v>
      </c>
      <c r="I18" s="8">
        <f t="shared" si="1"/>
        <v>37</v>
      </c>
      <c r="J18" s="9">
        <f t="shared" si="2"/>
        <v>1</v>
      </c>
      <c r="K18" s="8"/>
      <c r="L18" s="9">
        <f t="shared" si="3"/>
        <v>0</v>
      </c>
      <c r="M18" s="8"/>
      <c r="N18" s="14"/>
    </row>
    <row r="19" spans="1:14" s="10" customFormat="1" x14ac:dyDescent="0.2">
      <c r="A19" s="8">
        <f>'1'!A19</f>
        <v>0</v>
      </c>
      <c r="B19" s="8"/>
      <c r="C19" s="8">
        <f>'1'!C19</f>
        <v>0</v>
      </c>
      <c r="D19" s="8">
        <f>'1'!D19</f>
        <v>0</v>
      </c>
      <c r="E19" s="8">
        <f>'1'!E19</f>
        <v>0</v>
      </c>
      <c r="F19" s="8"/>
      <c r="G19" s="8"/>
      <c r="H19" s="9" t="e">
        <f t="shared" si="0"/>
        <v>#DIV/0!</v>
      </c>
      <c r="I19" s="8">
        <f t="shared" si="1"/>
        <v>0</v>
      </c>
      <c r="J19" s="9" t="e">
        <f t="shared" si="2"/>
        <v>#DIV/0!</v>
      </c>
      <c r="K19" s="8"/>
      <c r="L19" s="9" t="e">
        <f t="shared" si="3"/>
        <v>#DIV/0!</v>
      </c>
      <c r="M19" s="8"/>
      <c r="N19" s="14"/>
    </row>
    <row r="20" spans="1:14" s="10" customFormat="1" x14ac:dyDescent="0.2">
      <c r="A20" s="8">
        <f>'1'!A20</f>
        <v>0</v>
      </c>
      <c r="B20" s="8"/>
      <c r="C20" s="8">
        <f>'1'!C20</f>
        <v>0</v>
      </c>
      <c r="D20" s="8">
        <f>'1'!D20</f>
        <v>0</v>
      </c>
      <c r="E20" s="8">
        <f>'1'!E20</f>
        <v>0</v>
      </c>
      <c r="F20" s="8"/>
      <c r="G20" s="8"/>
      <c r="H20" s="9" t="e">
        <f t="shared" si="0"/>
        <v>#DIV/0!</v>
      </c>
      <c r="I20" s="8">
        <f t="shared" si="1"/>
        <v>0</v>
      </c>
      <c r="J20" s="9" t="e">
        <f t="shared" si="2"/>
        <v>#DIV/0!</v>
      </c>
      <c r="K20" s="8"/>
      <c r="L20" s="9" t="e">
        <f t="shared" si="3"/>
        <v>#DIV/0!</v>
      </c>
      <c r="M20" s="8"/>
      <c r="N20" s="14"/>
    </row>
    <row r="21" spans="1:14" s="10" customFormat="1" x14ac:dyDescent="0.2">
      <c r="A21" s="8">
        <f>'1'!A21</f>
        <v>0</v>
      </c>
      <c r="B21" s="8"/>
      <c r="C21" s="8">
        <f>'1'!C21</f>
        <v>0</v>
      </c>
      <c r="D21" s="8">
        <f>'1'!D21</f>
        <v>0</v>
      </c>
      <c r="E21" s="8">
        <f>'1'!E21</f>
        <v>0</v>
      </c>
      <c r="F21" s="8"/>
      <c r="G21" s="8"/>
      <c r="H21" s="9" t="e">
        <f t="shared" si="0"/>
        <v>#DIV/0!</v>
      </c>
      <c r="I21" s="8">
        <f t="shared" si="1"/>
        <v>0</v>
      </c>
      <c r="J21" s="9" t="e">
        <f t="shared" si="2"/>
        <v>#DIV/0!</v>
      </c>
      <c r="K21" s="8"/>
      <c r="L21" s="9" t="e">
        <f t="shared" si="3"/>
        <v>#DIV/0!</v>
      </c>
      <c r="M21" s="8"/>
      <c r="N21" s="14"/>
    </row>
    <row r="22" spans="1:14" s="10" customFormat="1" x14ac:dyDescent="0.2">
      <c r="A22" s="8">
        <f>'1'!A22</f>
        <v>0</v>
      </c>
      <c r="B22" s="8"/>
      <c r="C22" s="8">
        <f>'1'!C22</f>
        <v>0</v>
      </c>
      <c r="D22" s="8">
        <f>'1'!D22</f>
        <v>0</v>
      </c>
      <c r="E22" s="8">
        <f>'1'!E22</f>
        <v>0</v>
      </c>
      <c r="F22" s="8"/>
      <c r="G22" s="8"/>
      <c r="H22" s="9" t="e">
        <f t="shared" si="0"/>
        <v>#DIV/0!</v>
      </c>
      <c r="I22" s="8">
        <f t="shared" si="1"/>
        <v>0</v>
      </c>
      <c r="J22" s="9" t="e">
        <f t="shared" si="2"/>
        <v>#DIV/0!</v>
      </c>
      <c r="K22" s="8"/>
      <c r="L22" s="9" t="e">
        <f t="shared" si="3"/>
        <v>#DIV/0!</v>
      </c>
      <c r="M22" s="8"/>
      <c r="N22" s="14"/>
    </row>
    <row r="23" spans="1:14" s="10" customFormat="1" x14ac:dyDescent="0.2">
      <c r="A23" s="8">
        <f>'1'!A23</f>
        <v>0</v>
      </c>
      <c r="B23" s="8"/>
      <c r="C23" s="8">
        <f>'1'!C23</f>
        <v>0</v>
      </c>
      <c r="D23" s="8">
        <f>'1'!D23</f>
        <v>0</v>
      </c>
      <c r="E23" s="8">
        <f>'1'!E23</f>
        <v>0</v>
      </c>
      <c r="F23" s="8"/>
      <c r="G23" s="8"/>
      <c r="H23" s="9" t="e">
        <f t="shared" si="0"/>
        <v>#DIV/0!</v>
      </c>
      <c r="I23" s="8">
        <f t="shared" si="1"/>
        <v>0</v>
      </c>
      <c r="J23" s="9" t="e">
        <f t="shared" si="2"/>
        <v>#DIV/0!</v>
      </c>
      <c r="K23" s="8"/>
      <c r="L23" s="9" t="e">
        <f t="shared" si="3"/>
        <v>#DIV/0!</v>
      </c>
      <c r="M23" s="8"/>
      <c r="N23" s="14"/>
    </row>
    <row r="24" spans="1:14" s="10" customFormat="1" x14ac:dyDescent="0.2">
      <c r="A24" s="8">
        <f>'1'!A24</f>
        <v>0</v>
      </c>
      <c r="B24" s="8"/>
      <c r="C24" s="8">
        <f>'1'!C24</f>
        <v>0</v>
      </c>
      <c r="D24" s="8">
        <f>'1'!D24</f>
        <v>0</v>
      </c>
      <c r="E24" s="8">
        <f>'1'!E24</f>
        <v>0</v>
      </c>
      <c r="F24" s="8"/>
      <c r="G24" s="8"/>
      <c r="H24" s="9" t="e">
        <f t="shared" si="0"/>
        <v>#DIV/0!</v>
      </c>
      <c r="I24" s="8">
        <f t="shared" si="1"/>
        <v>0</v>
      </c>
      <c r="J24" s="9" t="e">
        <f t="shared" si="2"/>
        <v>#DIV/0!</v>
      </c>
      <c r="K24" s="8"/>
      <c r="L24" s="9" t="e">
        <f t="shared" si="3"/>
        <v>#DIV/0!</v>
      </c>
      <c r="M24" s="8"/>
      <c r="N24" s="14"/>
    </row>
    <row r="25" spans="1:14" s="10" customFormat="1" x14ac:dyDescent="0.2">
      <c r="A25" s="8">
        <f>'1'!A25</f>
        <v>0</v>
      </c>
      <c r="B25" s="8"/>
      <c r="C25" s="8">
        <f>'1'!C25</f>
        <v>0</v>
      </c>
      <c r="D25" s="8">
        <f>'1'!D25</f>
        <v>0</v>
      </c>
      <c r="E25" s="8">
        <f>'1'!E25</f>
        <v>0</v>
      </c>
      <c r="F25" s="8"/>
      <c r="G25" s="8"/>
      <c r="H25" s="9" t="e">
        <f t="shared" si="0"/>
        <v>#DIV/0!</v>
      </c>
      <c r="I25" s="8">
        <f t="shared" si="1"/>
        <v>0</v>
      </c>
      <c r="J25" s="9" t="e">
        <f t="shared" si="2"/>
        <v>#DIV/0!</v>
      </c>
      <c r="K25" s="8"/>
      <c r="L25" s="9" t="e">
        <f t="shared" si="3"/>
        <v>#DIV/0!</v>
      </c>
      <c r="M25" s="8"/>
      <c r="N25" s="14"/>
    </row>
    <row r="26" spans="1:14" s="10" customFormat="1" x14ac:dyDescent="0.2">
      <c r="A26" s="8">
        <f>'1'!A26</f>
        <v>0</v>
      </c>
      <c r="B26" s="8"/>
      <c r="C26" s="8">
        <f>'1'!C26</f>
        <v>0</v>
      </c>
      <c r="D26" s="8">
        <f>'1'!D26</f>
        <v>0</v>
      </c>
      <c r="E26" s="8">
        <f>'1'!E26</f>
        <v>0</v>
      </c>
      <c r="F26" s="8"/>
      <c r="G26" s="8"/>
      <c r="H26" s="9" t="e">
        <f t="shared" si="0"/>
        <v>#DIV/0!</v>
      </c>
      <c r="I26" s="8">
        <f t="shared" si="1"/>
        <v>0</v>
      </c>
      <c r="J26" s="9" t="e">
        <f t="shared" si="2"/>
        <v>#DIV/0!</v>
      </c>
      <c r="K26" s="8"/>
      <c r="L26" s="9" t="e">
        <f t="shared" si="3"/>
        <v>#DIV/0!</v>
      </c>
      <c r="M26" s="8"/>
      <c r="N26" s="14"/>
    </row>
    <row r="27" spans="1:14" s="10" customFormat="1" ht="16.5" customHeight="1" x14ac:dyDescent="0.2">
      <c r="A27" s="8">
        <f>'1'!A27</f>
        <v>0</v>
      </c>
      <c r="B27" s="8"/>
      <c r="C27" s="8">
        <f>'1'!C27</f>
        <v>0</v>
      </c>
      <c r="D27" s="8">
        <f>'1'!D27</f>
        <v>0</v>
      </c>
      <c r="E27" s="8">
        <f>'1'!E27</f>
        <v>0</v>
      </c>
      <c r="F27" s="8"/>
      <c r="G27" s="8"/>
      <c r="H27" s="9" t="e">
        <f t="shared" si="0"/>
        <v>#DIV/0!</v>
      </c>
      <c r="I27" s="8">
        <f t="shared" si="1"/>
        <v>0</v>
      </c>
      <c r="J27" s="9" t="e">
        <f t="shared" si="2"/>
        <v>#DIV/0!</v>
      </c>
      <c r="K27" s="8"/>
      <c r="L27" s="9" t="e">
        <f t="shared" si="3"/>
        <v>#DIV/0!</v>
      </c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103</v>
      </c>
      <c r="F28" s="16">
        <f>SUM(F14:F27)</f>
        <v>0</v>
      </c>
      <c r="G28" s="16">
        <f>SUM(G14:G27)</f>
        <v>0</v>
      </c>
      <c r="H28" s="17">
        <f>SUM(F28:G28)/E28</f>
        <v>0</v>
      </c>
      <c r="I28" s="16">
        <f t="shared" si="1"/>
        <v>103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1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5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LAE RODOLFO OLVERA AVENDAÑO</v>
      </c>
      <c r="C37" s="42"/>
      <c r="D37" s="42"/>
      <c r="E37" s="12"/>
      <c r="F37" s="12"/>
      <c r="G37" s="42"/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2024-05-10T17:53:50Z</dcterms:modified>
  <cp:category/>
  <cp:contentStatus/>
</cp:coreProperties>
</file>