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N54" i="4" l="1"/>
  <c r="O54" i="4"/>
  <c r="P54" i="4"/>
  <c r="N55" i="4"/>
  <c r="O55" i="4"/>
  <c r="P55" i="4"/>
  <c r="N56" i="4"/>
  <c r="N57" i="4" s="1"/>
  <c r="O56" i="4"/>
  <c r="O58" i="4" s="1"/>
  <c r="P56" i="4"/>
  <c r="P58" i="4" s="1"/>
  <c r="P57" i="4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N58" i="4" l="1"/>
  <c r="O57" i="4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6"/>
  <c r="N56" i="6"/>
  <c r="M56" i="6"/>
  <c r="L56" i="6"/>
  <c r="K56" i="6"/>
  <c r="J56" i="6"/>
  <c r="O55" i="6"/>
  <c r="N55" i="6"/>
  <c r="N58" i="6" s="1"/>
  <c r="M55" i="6"/>
  <c r="M58" i="6" s="1"/>
  <c r="L55" i="6"/>
  <c r="K55" i="6"/>
  <c r="J55" i="6"/>
  <c r="O54" i="6"/>
  <c r="O57" i="6" s="1"/>
  <c r="N54" i="6"/>
  <c r="N57" i="6"/>
  <c r="M54" i="6"/>
  <c r="M57" i="6" s="1"/>
  <c r="L54" i="6"/>
  <c r="K54" i="6"/>
  <c r="J54" i="6"/>
  <c r="P56" i="5"/>
  <c r="O56" i="5"/>
  <c r="N56" i="5"/>
  <c r="M56" i="5"/>
  <c r="M58" i="5" s="1"/>
  <c r="L56" i="5"/>
  <c r="K56" i="5"/>
  <c r="J56" i="5"/>
  <c r="P55" i="5"/>
  <c r="P58" i="5" s="1"/>
  <c r="O55" i="5"/>
  <c r="O58" i="5"/>
  <c r="N55" i="5"/>
  <c r="N58" i="5" s="1"/>
  <c r="M55" i="5"/>
  <c r="L55" i="5"/>
  <c r="L58" i="5" s="1"/>
  <c r="K55" i="5"/>
  <c r="K58" i="5"/>
  <c r="J55" i="5"/>
  <c r="P54" i="5"/>
  <c r="P57" i="5"/>
  <c r="O54" i="5"/>
  <c r="O57" i="5" s="1"/>
  <c r="N54" i="5"/>
  <c r="N57" i="5"/>
  <c r="M54" i="5"/>
  <c r="M57" i="5" s="1"/>
  <c r="L54" i="5"/>
  <c r="L57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46" i="5"/>
  <c r="B47" i="5" s="1"/>
  <c r="B48" i="5" s="1"/>
  <c r="B49" i="5" s="1"/>
  <c r="B50" i="5" s="1"/>
  <c r="B51" i="5" s="1"/>
  <c r="B52" i="5" s="1"/>
  <c r="B53" i="5" s="1"/>
  <c r="Q9" i="5"/>
  <c r="M56" i="4"/>
  <c r="L56" i="4"/>
  <c r="K56" i="4"/>
  <c r="J56" i="4"/>
  <c r="M55" i="4"/>
  <c r="M58" i="4" s="1"/>
  <c r="L55" i="4"/>
  <c r="L58" i="4" s="1"/>
  <c r="K55" i="4"/>
  <c r="J55" i="4"/>
  <c r="M54" i="4"/>
  <c r="M57" i="4" s="1"/>
  <c r="L54" i="4"/>
  <c r="L57" i="4" s="1"/>
  <c r="K54" i="4"/>
  <c r="J54" i="4"/>
  <c r="B43" i="4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5" i="4"/>
  <c r="O56" i="3"/>
  <c r="N56" i="3"/>
  <c r="M56" i="3"/>
  <c r="L56" i="3"/>
  <c r="K56" i="3"/>
  <c r="J56" i="3"/>
  <c r="O55" i="3"/>
  <c r="O58" i="3" s="1"/>
  <c r="N55" i="3"/>
  <c r="N58" i="3" s="1"/>
  <c r="M55" i="3"/>
  <c r="M58" i="3" s="1"/>
  <c r="L55" i="3"/>
  <c r="K55" i="3"/>
  <c r="K58" i="3" s="1"/>
  <c r="J55" i="3"/>
  <c r="O54" i="3"/>
  <c r="O57" i="3" s="1"/>
  <c r="N54" i="3"/>
  <c r="M54" i="3"/>
  <c r="M57" i="3" s="1"/>
  <c r="L54" i="3"/>
  <c r="L57" i="3" s="1"/>
  <c r="K54" i="3"/>
  <c r="K57" i="3" s="1"/>
  <c r="J54" i="3"/>
  <c r="J57" i="3" s="1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B28" i="3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O58" i="6"/>
  <c r="K56" i="1"/>
  <c r="K58" i="1" s="1"/>
  <c r="L56" i="1"/>
  <c r="M56" i="1"/>
  <c r="N56" i="1"/>
  <c r="O56" i="1"/>
  <c r="O58" i="1" s="1"/>
  <c r="J56" i="1"/>
  <c r="P53" i="1"/>
  <c r="K55" i="1"/>
  <c r="L55" i="1"/>
  <c r="L58" i="1" s="1"/>
  <c r="M55" i="1"/>
  <c r="N55" i="1"/>
  <c r="N58" i="1" s="1"/>
  <c r="O55" i="1"/>
  <c r="K54" i="1"/>
  <c r="K57" i="1" s="1"/>
  <c r="L54" i="1"/>
  <c r="M54" i="1"/>
  <c r="N54" i="1"/>
  <c r="N57" i="1" s="1"/>
  <c r="O54" i="1"/>
  <c r="O57" i="1" s="1"/>
  <c r="J55" i="1"/>
  <c r="J58" i="1" s="1"/>
  <c r="J54" i="1"/>
  <c r="J57" i="1" s="1"/>
  <c r="P49" i="1"/>
  <c r="P50" i="1"/>
  <c r="P51" i="1"/>
  <c r="P52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10" i="1"/>
  <c r="P11" i="1"/>
  <c r="P12" i="1"/>
  <c r="P13" i="1"/>
  <c r="P14" i="1"/>
  <c r="P15" i="1"/>
  <c r="P16" i="1"/>
  <c r="P17" i="1"/>
  <c r="P18" i="1"/>
  <c r="P19" i="1"/>
  <c r="P20" i="1"/>
  <c r="P9" i="1"/>
  <c r="M58" i="1"/>
  <c r="L57" i="1"/>
  <c r="M57" i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5" i="1" l="1"/>
  <c r="P55" i="3"/>
  <c r="J57" i="5"/>
  <c r="Q54" i="5"/>
  <c r="Q56" i="5"/>
  <c r="J58" i="5"/>
  <c r="L57" i="6"/>
  <c r="L58" i="6"/>
  <c r="K57" i="6"/>
  <c r="K58" i="6"/>
  <c r="P55" i="6"/>
  <c r="J57" i="6"/>
  <c r="N57" i="3"/>
  <c r="L58" i="3"/>
  <c r="J58" i="3"/>
  <c r="K58" i="4"/>
  <c r="K57" i="4"/>
  <c r="Q56" i="4"/>
  <c r="Q58" i="4" s="1"/>
  <c r="J58" i="4"/>
  <c r="P56" i="3"/>
  <c r="P56" i="1"/>
  <c r="Q55" i="5"/>
  <c r="Q54" i="4"/>
  <c r="Q57" i="4" s="1"/>
  <c r="J57" i="4"/>
  <c r="P54" i="3"/>
  <c r="P57" i="3" s="1"/>
  <c r="P54" i="1"/>
  <c r="J58" i="6"/>
  <c r="P54" i="6"/>
  <c r="P56" i="6"/>
  <c r="P57" i="1" l="1"/>
  <c r="P58" i="1"/>
  <c r="P58" i="3"/>
  <c r="Q57" i="5"/>
  <c r="Q58" i="5"/>
  <c r="P58" i="6"/>
  <c r="P57" i="6"/>
</calcChain>
</file>

<file path=xl/sharedStrings.xml><?xml version="1.0" encoding="utf-8"?>
<sst xmlns="http://schemas.openxmlformats.org/spreadsheetml/2006/main" count="263" uniqueCount="139">
  <si>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</si>
  <si>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</si>
  <si>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</si>
  <si>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</si>
  <si>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</si>
  <si>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</si>
  <si>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</si>
  <si>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</si>
  <si>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</si>
  <si>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</si>
  <si>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</si>
  <si>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</si>
  <si>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</si>
  <si>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</si>
  <si>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</si>
  <si>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</si>
  <si>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</si>
  <si>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</si>
  <si>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</si>
  <si>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</si>
  <si>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</si>
  <si>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</si>
  <si>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</si>
  <si>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Roberto Valencia Benítez</t>
  </si>
  <si>
    <t>802-A</t>
  </si>
  <si>
    <t>HERNANDEZ DOMINGUEZ FRANCISCO ARTURO</t>
  </si>
  <si>
    <t>191U0121</t>
  </si>
  <si>
    <t>201U0183</t>
  </si>
  <si>
    <t>AGUILERA HERNANDEZ DYLAN YAIR</t>
  </si>
  <si>
    <t>201U0060</t>
  </si>
  <si>
    <t>BARCENAS TIBURCIO JUAN FRANCISCO</t>
  </si>
  <si>
    <t>201U0451</t>
  </si>
  <si>
    <t>DOMINGUEZ PADRON VICTOR DE JESUS</t>
  </si>
  <si>
    <t>201U0069</t>
  </si>
  <si>
    <t>GALVAN TOTO AXEL JAIR</t>
  </si>
  <si>
    <t>201U0074</t>
  </si>
  <si>
    <t>201U0523</t>
  </si>
  <si>
    <t>PALAYOT COAZOZON DENNISE IVETTE</t>
  </si>
  <si>
    <t>201U0082</t>
  </si>
  <si>
    <t>POLITO BARRAGAN LUIS EDUARDO</t>
  </si>
  <si>
    <t>201U0084</t>
  </si>
  <si>
    <t>RODRIGUEZ DAMIAN DAVID</t>
  </si>
  <si>
    <t>201U0085</t>
  </si>
  <si>
    <t>SALAZAR MARTINEZ EMMANUEL</t>
  </si>
  <si>
    <t>201U0090</t>
  </si>
  <si>
    <t>VELAZQUEZ MENDOZA MARTIN</t>
  </si>
  <si>
    <t>201U0091</t>
  </si>
  <si>
    <t>VERGARA PEREZ OMAR</t>
  </si>
  <si>
    <t>201U0092</t>
  </si>
  <si>
    <t>VERGARA PEREZ OSCAR</t>
  </si>
  <si>
    <t>201U0059</t>
  </si>
  <si>
    <t>ARRES CAMPUZANO IZZY RONALDO</t>
  </si>
  <si>
    <t>201U0070</t>
  </si>
  <si>
    <t>201U0071</t>
  </si>
  <si>
    <t>GUTIERREZ UTRERA ARTURO</t>
  </si>
  <si>
    <t>201U0076</t>
  </si>
  <si>
    <t>IXBA DE LA CRUZ ANGEL DE JESUS</t>
  </si>
  <si>
    <t>201U0080</t>
  </si>
  <si>
    <t>MELCHI PUCHETA YOSELIN DE LOS ANGELES</t>
  </si>
  <si>
    <t>201U0408</t>
  </si>
  <si>
    <t>MORALES MONTAN JODAI</t>
  </si>
  <si>
    <t>201U0083</t>
  </si>
  <si>
    <t>PUCHETA POBLETE JUAN</t>
  </si>
  <si>
    <t>201U0086</t>
  </si>
  <si>
    <t>SOLIS HERNANDEZ FRANCISCO</t>
  </si>
  <si>
    <t>201U0555</t>
  </si>
  <si>
    <t>TENORIO ABSALON ERICK FRANCISCO</t>
  </si>
  <si>
    <t>201U0437</t>
  </si>
  <si>
    <t>VASQUEZ CHIGO CRISTIAN GUADALUPE</t>
  </si>
  <si>
    <t>201U0089</t>
  </si>
  <si>
    <t>VELA REYES DENNISE</t>
  </si>
  <si>
    <t>Sensores, Procesadores y Dispositivos Regulados</t>
  </si>
  <si>
    <t>Electricidad y Electrónica Industrial</t>
  </si>
  <si>
    <t>201-A</t>
  </si>
  <si>
    <t>Febrero - Junio 2024</t>
  </si>
  <si>
    <t>Controladores Lógicos Programables</t>
  </si>
  <si>
    <t>Fundamentos de Robótica</t>
  </si>
  <si>
    <t>201U0062</t>
  </si>
  <si>
    <t>BUSTAMANTE CHIGO ROCIO</t>
  </si>
  <si>
    <t>GARCIA BUSTAMANTE CHRISTIAN URIEL</t>
  </si>
  <si>
    <t>201U0077</t>
  </si>
  <si>
    <t>LOPEZ RAMIREZ JORDAN ELOIR</t>
  </si>
  <si>
    <t>181U0016</t>
  </si>
  <si>
    <t>ARELLANO GALLOSO MARIA JAQUELINE</t>
  </si>
  <si>
    <t>802-B</t>
  </si>
  <si>
    <t>HERRERA MERIDA CHRIS ANTHONY</t>
  </si>
  <si>
    <t>ARRAS</t>
  </si>
  <si>
    <t>231U0009</t>
  </si>
  <si>
    <t>231U0010</t>
  </si>
  <si>
    <t>231U0014</t>
  </si>
  <si>
    <t>231U0016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</si>
  <si>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</si>
  <si>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</si>
  <si>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</si>
  <si>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</si>
  <si>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</si>
  <si>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</si>
  <si>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</si>
  <si>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</si>
  <si>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</si>
  <si>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</si>
  <si>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231U0043</t>
  </si>
  <si>
    <t>231U0044</t>
  </si>
  <si>
    <t>231U0045</t>
  </si>
  <si>
    <t>221U0096</t>
  </si>
  <si>
    <t>231U0059</t>
  </si>
  <si>
    <t>231U0062</t>
  </si>
  <si>
    <t>231U0069</t>
  </si>
  <si>
    <t>231U0070</t>
  </si>
  <si>
    <t>231U0075</t>
  </si>
  <si>
    <t>231U0078</t>
  </si>
  <si>
    <t>231U0085</t>
  </si>
  <si>
    <t>221U0127</t>
  </si>
  <si>
    <t>ALVAREZ ELIAS ALAN AMAURY</t>
  </si>
  <si>
    <t>ANOTA HERNANDEZ ERIL ROBERTO</t>
  </si>
  <si>
    <t>BAUTISTA BRAMBILLA ERIK GIOVANNI</t>
  </si>
  <si>
    <t>BERDON LUCHO MARIA EUGENIA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</si>
  <si>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</si>
  <si>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</si>
  <si>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</si>
  <si>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</si>
  <si>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</si>
  <si>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</si>
  <si>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</si>
  <si>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</si>
  <si>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</si>
  <si>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</si>
  <si>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MAIN MORALES HECTOR LUCIANO</t>
  </si>
  <si>
    <t>MARQUEZ CASTELLANOS ORANGEL MANUEL</t>
  </si>
  <si>
    <t>MARTINEZ PALAFOX MARIAN GUADALUPE</t>
  </si>
  <si>
    <t>PEREZ BELLI OSCAR ADRIAN DONOVAN</t>
  </si>
  <si>
    <t>PONCE FONSECA JULIO CESAR</t>
  </si>
  <si>
    <t>RAMIREZ FIGUEROA MHERLY ESTRELLA</t>
  </si>
  <si>
    <t>RINCON TOTO MARTHA PATRICIA</t>
  </si>
  <si>
    <t>ROBERT GONZALEZ DANIELA</t>
  </si>
  <si>
    <t>SOLANO CHAVEZ FERNANDO</t>
  </si>
  <si>
    <t>VELASCO ALVAREZ CHELSEA NICOLE</t>
  </si>
  <si>
    <t>XALA FISCAL JESSICA DEL CARMEN</t>
  </si>
  <si>
    <t>XIMEO TEOBA CRISTHIAN 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</si>
</sst>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0" xfId="2" applyNumberFormat="1"/>
    <xf numFmtId="0" fontId="6" fillId="0" borderId="0" xfId="2" applyNumberFormat="1" applyAlignment="1">
      <alignment horizontal="center"/>
    </xf>
    <xf numFmtId="0" fontId="6" fillId="0" borderId="0" xfId="2" applyNumberFormat="1" applyAlignment="1">
      <alignment horizontal="center"/>
    </xf>
    <xf numFmtId="0" fontId="0" fillId="0" borderId="0" xfId="0" applyNumberFormat="1"/>
    <xf numFmtId="0" fontId="4" fillId="0" borderId="0" xfId="2" applyNumberFormat="1" applyFont="1"/>
    <xf numFmtId="0" fontId="0" fillId="0" borderId="0" xfId="0" applyNumberFormat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2"/>
  <sheetViews>
    <sheetView tabSelected="1" zoomScaleNormal="100" workbookViewId="0">
      <selection activeCell="J34" sqref="J3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22" max="22" width="23.28515625" customWidth="1"/>
  </cols>
  <sheetData>
    <row r="2" spans="2:24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2"/>
      <c r="Q2" s="2"/>
    </row>
    <row r="3" spans="2:24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2:24" x14ac:dyDescent="0.25">
      <c r="C4" t="s">
        <v>0</v>
      </c>
      <c r="D4" s="31" t="s">
        <v>72</v>
      </c>
      <c r="E4" s="31"/>
      <c r="F4" s="31"/>
      <c r="G4" s="31"/>
      <c r="I4" t="s">
        <v>1</v>
      </c>
      <c r="J4" s="33" t="s">
        <v>73</v>
      </c>
      <c r="K4" s="33"/>
      <c r="M4" t="s">
        <v>2</v>
      </c>
      <c r="N4" s="32">
        <v>45357</v>
      </c>
      <c r="O4" s="32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3" t="s">
        <v>74</v>
      </c>
      <c r="E6" s="33"/>
      <c r="F6" s="33"/>
      <c r="G6" s="33"/>
      <c r="I6" s="24" t="s">
        <v>21</v>
      </c>
      <c r="J6" s="24"/>
      <c r="K6" s="25" t="s">
        <v>23</v>
      </c>
      <c r="L6" s="25"/>
      <c r="M6" s="25"/>
      <c r="N6" s="25"/>
      <c r="O6" s="25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24" ht="15.75" x14ac:dyDescent="0.25">
      <c r="B9" s="21">
        <v>1</v>
      </c>
      <c r="C9" s="47" t="s">
        <v>87</v>
      </c>
      <c r="D9" s="41" t="s">
        <v>113</v>
      </c>
      <c r="E9" s="42"/>
      <c r="F9" s="42"/>
      <c r="G9" s="42"/>
      <c r="H9" s="42"/>
      <c r="I9" s="43"/>
      <c r="J9" s="22">
        <v>0</v>
      </c>
      <c r="K9" s="22"/>
      <c r="L9" s="22"/>
      <c r="M9" s="22"/>
      <c r="N9" s="22"/>
      <c r="O9" s="22"/>
      <c r="P9" s="10">
        <f t="shared" ref="P9:P53" si="0">SUM(J9:O9)/7</f>
        <v>0</v>
      </c>
      <c r="T9" s="44"/>
      <c r="U9" s="44"/>
      <c r="V9" s="46"/>
      <c r="W9" s="46"/>
    </row>
    <row r="10" spans="2:24" ht="15.75" x14ac:dyDescent="0.25">
      <c r="B10" s="21">
        <f>B9+1</f>
        <v>2</v>
      </c>
      <c r="C10" s="47" t="s">
        <v>88</v>
      </c>
      <c r="D10" s="41" t="s">
        <v>114</v>
      </c>
      <c r="E10" s="42"/>
      <c r="F10" s="42"/>
      <c r="G10" s="42"/>
      <c r="H10" s="42"/>
      <c r="I10" s="43"/>
      <c r="J10" s="22">
        <v>0</v>
      </c>
      <c r="K10" s="22"/>
      <c r="L10" s="22"/>
      <c r="M10" s="22"/>
      <c r="N10" s="22"/>
      <c r="O10" s="22"/>
      <c r="P10" s="10">
        <f t="shared" si="0"/>
        <v>0</v>
      </c>
      <c r="T10" s="44"/>
      <c r="U10" s="44"/>
      <c r="V10" s="46"/>
      <c r="W10" s="46"/>
    </row>
    <row r="11" spans="2:24" ht="15.75" x14ac:dyDescent="0.25">
      <c r="B11" s="21">
        <f t="shared" ref="B11:B53" si="1">B10+1</f>
        <v>3</v>
      </c>
      <c r="C11" s="47" t="s">
        <v>89</v>
      </c>
      <c r="D11" s="41" t="s">
        <v>115</v>
      </c>
      <c r="E11" s="42"/>
      <c r="F11" s="42"/>
      <c r="G11" s="42"/>
      <c r="H11" s="42"/>
      <c r="I11" s="43"/>
      <c r="J11" s="22">
        <v>0</v>
      </c>
      <c r="K11" s="22"/>
      <c r="L11" s="22"/>
      <c r="M11" s="22"/>
      <c r="N11" s="22"/>
      <c r="O11" s="22"/>
      <c r="P11" s="10">
        <f t="shared" si="0"/>
        <v>0</v>
      </c>
      <c r="T11" s="44"/>
      <c r="U11" s="44"/>
      <c r="V11" s="46"/>
      <c r="W11" s="46"/>
      <c r="X11" s="46"/>
    </row>
    <row r="12" spans="2:24" ht="15.75" x14ac:dyDescent="0.25">
      <c r="B12" s="21">
        <f t="shared" si="1"/>
        <v>4</v>
      </c>
      <c r="C12" s="47" t="s">
        <v>90</v>
      </c>
      <c r="D12" s="41" t="s">
        <v>116</v>
      </c>
      <c r="E12" s="42"/>
      <c r="F12" s="42"/>
      <c r="G12" s="42"/>
      <c r="H12" s="42"/>
      <c r="I12" s="43"/>
      <c r="J12" s="22">
        <v>0</v>
      </c>
      <c r="K12" s="22"/>
      <c r="L12" s="22"/>
      <c r="M12" s="22"/>
      <c r="N12" s="22"/>
      <c r="O12" s="22"/>
      <c r="P12" s="10">
        <f t="shared" si="0"/>
        <v>0</v>
      </c>
      <c r="T12" s="44"/>
      <c r="U12" s="44"/>
      <c r="V12" s="46"/>
      <c r="W12" s="46"/>
    </row>
    <row r="13" spans="2:24" ht="15.75" x14ac:dyDescent="0.25">
      <c r="B13" s="21">
        <f t="shared" si="1"/>
        <v>5</v>
      </c>
      <c r="C13" s="47" t="s">
        <v>91</v>
      </c>
      <c r="D13" s="41" t="s">
        <v>117</v>
      </c>
      <c r="E13" s="42"/>
      <c r="F13" s="42"/>
      <c r="G13" s="42"/>
      <c r="H13" s="42"/>
      <c r="I13" s="43"/>
      <c r="J13" s="22">
        <v>0</v>
      </c>
      <c r="K13" s="22"/>
      <c r="L13" s="22"/>
      <c r="M13" s="22"/>
      <c r="N13" s="22"/>
      <c r="O13" s="22"/>
      <c r="P13" s="10">
        <f t="shared" si="0"/>
        <v>0</v>
      </c>
      <c r="T13" s="44"/>
      <c r="U13" s="44"/>
      <c r="V13" s="46"/>
      <c r="W13" s="46"/>
    </row>
    <row r="14" spans="2:24" ht="15.75" x14ac:dyDescent="0.25">
      <c r="B14" s="21">
        <f t="shared" si="1"/>
        <v>6</v>
      </c>
      <c r="C14" s="47" t="s">
        <v>92</v>
      </c>
      <c r="D14" s="41" t="s">
        <v>118</v>
      </c>
      <c r="E14" s="42"/>
      <c r="F14" s="42"/>
      <c r="G14" s="42"/>
      <c r="H14" s="42"/>
      <c r="I14" s="43"/>
      <c r="J14" s="22">
        <v>0</v>
      </c>
      <c r="K14" s="22"/>
      <c r="L14" s="22"/>
      <c r="M14" s="22"/>
      <c r="N14" s="22"/>
      <c r="O14" s="22"/>
      <c r="P14" s="10">
        <f t="shared" si="0"/>
        <v>0</v>
      </c>
      <c r="T14" s="44"/>
      <c r="U14" s="44"/>
      <c r="V14" s="46"/>
      <c r="W14" s="46"/>
    </row>
    <row r="15" spans="2:24" ht="15.75" x14ac:dyDescent="0.25">
      <c r="B15" s="21">
        <f t="shared" si="1"/>
        <v>7</v>
      </c>
      <c r="C15" s="47" t="s">
        <v>93</v>
      </c>
      <c r="D15" s="41" t="s">
        <v>119</v>
      </c>
      <c r="E15" s="42"/>
      <c r="F15" s="42"/>
      <c r="G15" s="42"/>
      <c r="H15" s="42"/>
      <c r="I15" s="43"/>
      <c r="J15" s="22">
        <v>0</v>
      </c>
      <c r="K15" s="22"/>
      <c r="L15" s="22"/>
      <c r="M15" s="22"/>
      <c r="N15" s="22"/>
      <c r="O15" s="22"/>
      <c r="P15" s="10">
        <f t="shared" si="0"/>
        <v>0</v>
      </c>
      <c r="T15" s="44"/>
      <c r="U15" s="44"/>
      <c r="V15" s="46"/>
      <c r="W15" s="46"/>
      <c r="X15" s="46"/>
    </row>
    <row r="16" spans="2:24" ht="15.75" x14ac:dyDescent="0.25">
      <c r="B16" s="21">
        <f t="shared" si="1"/>
        <v>8</v>
      </c>
      <c r="C16" s="47" t="s">
        <v>94</v>
      </c>
      <c r="D16" s="41" t="s">
        <v>120</v>
      </c>
      <c r="E16" s="42"/>
      <c r="F16" s="42"/>
      <c r="G16" s="42"/>
      <c r="H16" s="42"/>
      <c r="I16" s="43"/>
      <c r="J16" s="22">
        <v>0</v>
      </c>
      <c r="K16" s="22"/>
      <c r="L16" s="22"/>
      <c r="M16" s="22"/>
      <c r="N16" s="22"/>
      <c r="O16" s="22"/>
      <c r="P16" s="10">
        <f t="shared" si="0"/>
        <v>0</v>
      </c>
      <c r="T16" s="44"/>
      <c r="U16" s="44"/>
      <c r="V16" s="46"/>
      <c r="W16" s="46"/>
    </row>
    <row r="17" spans="2:23" ht="15.75" x14ac:dyDescent="0.25">
      <c r="B17" s="21">
        <f t="shared" si="1"/>
        <v>9</v>
      </c>
      <c r="C17" s="47" t="s">
        <v>95</v>
      </c>
      <c r="D17" s="41" t="s">
        <v>121</v>
      </c>
      <c r="E17" s="42"/>
      <c r="F17" s="42"/>
      <c r="G17" s="42"/>
      <c r="H17" s="42"/>
      <c r="I17" s="43"/>
      <c r="J17" s="22">
        <v>90</v>
      </c>
      <c r="K17" s="22"/>
      <c r="L17" s="22"/>
      <c r="M17" s="22"/>
      <c r="N17" s="22"/>
      <c r="O17" s="22"/>
      <c r="P17" s="10">
        <f t="shared" si="0"/>
        <v>12.857142857142858</v>
      </c>
      <c r="T17" s="44"/>
      <c r="U17" s="44"/>
      <c r="V17" s="45"/>
    </row>
    <row r="18" spans="2:23" ht="15.75" x14ac:dyDescent="0.25">
      <c r="B18" s="21">
        <f t="shared" si="1"/>
        <v>10</v>
      </c>
      <c r="C18" s="47" t="s">
        <v>96</v>
      </c>
      <c r="D18" s="41" t="s">
        <v>122</v>
      </c>
      <c r="E18" s="42"/>
      <c r="F18" s="42"/>
      <c r="G18" s="42"/>
      <c r="H18" s="42"/>
      <c r="I18" s="43"/>
      <c r="J18" s="22">
        <v>0</v>
      </c>
      <c r="K18" s="22"/>
      <c r="L18" s="22"/>
      <c r="M18" s="22"/>
      <c r="N18" s="22"/>
      <c r="O18" s="22"/>
      <c r="P18" s="10">
        <f t="shared" si="0"/>
        <v>0</v>
      </c>
      <c r="T18" s="44"/>
      <c r="U18" s="44"/>
      <c r="V18" s="46"/>
      <c r="W18" s="46"/>
    </row>
    <row r="19" spans="2:23" ht="15.75" x14ac:dyDescent="0.25">
      <c r="B19" s="21">
        <f t="shared" si="1"/>
        <v>11</v>
      </c>
      <c r="C19" s="47" t="s">
        <v>97</v>
      </c>
      <c r="D19" s="41" t="s">
        <v>123</v>
      </c>
      <c r="E19" s="42"/>
      <c r="F19" s="42"/>
      <c r="G19" s="42"/>
      <c r="H19" s="42"/>
      <c r="I19" s="43"/>
      <c r="J19" s="22">
        <v>0</v>
      </c>
      <c r="K19" s="22"/>
      <c r="L19" s="22"/>
      <c r="M19" s="22"/>
      <c r="N19" s="22"/>
      <c r="O19" s="22"/>
      <c r="P19" s="10">
        <f t="shared" si="0"/>
        <v>0</v>
      </c>
      <c r="T19" s="44"/>
      <c r="U19" s="44"/>
      <c r="V19" s="46"/>
      <c r="W19" s="46"/>
    </row>
    <row r="20" spans="2:23" ht="15.75" x14ac:dyDescent="0.25">
      <c r="B20" s="21">
        <f t="shared" si="1"/>
        <v>12</v>
      </c>
      <c r="C20" s="47" t="s">
        <v>98</v>
      </c>
      <c r="D20" s="41" t="s">
        <v>124</v>
      </c>
      <c r="E20" s="42"/>
      <c r="F20" s="42"/>
      <c r="G20" s="42"/>
      <c r="H20" s="42"/>
      <c r="I20" s="43"/>
      <c r="J20" s="22">
        <v>0</v>
      </c>
      <c r="K20" s="22"/>
      <c r="L20" s="22"/>
      <c r="M20" s="22"/>
      <c r="N20" s="22"/>
      <c r="O20" s="22"/>
      <c r="P20" s="10">
        <f t="shared" si="0"/>
        <v>0</v>
      </c>
      <c r="T20" s="44"/>
      <c r="U20" s="44"/>
      <c r="V20" s="46"/>
      <c r="W20" s="46"/>
    </row>
    <row r="21" spans="2:23" ht="15.75" x14ac:dyDescent="0.25">
      <c r="B21" s="21">
        <f t="shared" si="1"/>
        <v>13</v>
      </c>
      <c r="C21" s="47" t="s">
        <v>99</v>
      </c>
      <c r="D21" s="41" t="s">
        <v>125</v>
      </c>
      <c r="E21" s="42"/>
      <c r="F21" s="42"/>
      <c r="G21" s="42"/>
      <c r="H21" s="42"/>
      <c r="I21" s="43"/>
      <c r="J21" s="22">
        <v>0</v>
      </c>
      <c r="K21" s="22"/>
      <c r="L21" s="22"/>
      <c r="M21" s="22"/>
      <c r="N21" s="22"/>
      <c r="O21" s="22"/>
      <c r="P21" s="10">
        <f t="shared" si="0"/>
        <v>0</v>
      </c>
      <c r="T21" s="44"/>
      <c r="U21" s="44"/>
      <c r="V21" s="45"/>
    </row>
    <row r="22" spans="2:23" x14ac:dyDescent="0.25">
      <c r="B22" s="19">
        <f t="shared" si="1"/>
        <v>14</v>
      </c>
      <c r="C22" s="47" t="s">
        <v>100</v>
      </c>
      <c r="D22" s="35" t="s">
        <v>126</v>
      </c>
      <c r="E22" s="35"/>
      <c r="F22" s="35"/>
      <c r="G22" s="35"/>
      <c r="H22" s="35"/>
      <c r="I22" s="35"/>
      <c r="J22" s="4">
        <v>0</v>
      </c>
      <c r="K22" s="4"/>
      <c r="L22" s="4"/>
      <c r="M22" s="4"/>
      <c r="N22" s="4"/>
      <c r="O22" s="4"/>
      <c r="P22" s="10">
        <f t="shared" si="0"/>
        <v>0</v>
      </c>
    </row>
    <row r="23" spans="2:23" x14ac:dyDescent="0.25">
      <c r="B23" s="19">
        <f t="shared" si="1"/>
        <v>15</v>
      </c>
      <c r="C23" s="47" t="s">
        <v>101</v>
      </c>
      <c r="D23" s="35" t="s">
        <v>127</v>
      </c>
      <c r="E23" s="35"/>
      <c r="F23" s="35"/>
      <c r="G23" s="35"/>
      <c r="H23" s="35"/>
      <c r="I23" s="35"/>
      <c r="J23" s="4">
        <v>0</v>
      </c>
      <c r="K23" s="4"/>
      <c r="L23" s="4"/>
      <c r="M23" s="4"/>
      <c r="N23" s="4"/>
      <c r="O23" s="4"/>
      <c r="P23" s="10">
        <f t="shared" si="0"/>
        <v>0</v>
      </c>
    </row>
    <row r="24" spans="2:23" x14ac:dyDescent="0.25">
      <c r="B24" s="19">
        <f t="shared" si="1"/>
        <v>16</v>
      </c>
      <c r="C24" s="47" t="s">
        <v>102</v>
      </c>
      <c r="D24" s="35" t="s">
        <v>128</v>
      </c>
      <c r="E24" s="35"/>
      <c r="F24" s="35"/>
      <c r="G24" s="35"/>
      <c r="H24" s="35"/>
      <c r="I24" s="35"/>
      <c r="J24" s="4">
        <v>0</v>
      </c>
      <c r="K24" s="4"/>
      <c r="L24" s="4"/>
      <c r="M24" s="4"/>
      <c r="N24" s="4"/>
      <c r="O24" s="4"/>
      <c r="P24" s="10">
        <f t="shared" si="0"/>
        <v>0</v>
      </c>
    </row>
    <row r="25" spans="2:23" x14ac:dyDescent="0.25">
      <c r="B25" s="19">
        <f t="shared" si="1"/>
        <v>17</v>
      </c>
      <c r="C25" s="47" t="s">
        <v>103</v>
      </c>
      <c r="D25" s="35" t="s">
        <v>129</v>
      </c>
      <c r="E25" s="35"/>
      <c r="F25" s="35"/>
      <c r="G25" s="35"/>
      <c r="H25" s="35"/>
      <c r="I25" s="35"/>
      <c r="J25" s="4">
        <v>0</v>
      </c>
      <c r="K25" s="4"/>
      <c r="L25" s="4"/>
      <c r="M25" s="4"/>
      <c r="N25" s="4"/>
      <c r="O25" s="4"/>
      <c r="P25" s="10">
        <f t="shared" si="0"/>
        <v>0</v>
      </c>
    </row>
    <row r="26" spans="2:23" x14ac:dyDescent="0.25">
      <c r="B26" s="19">
        <f t="shared" si="1"/>
        <v>18</v>
      </c>
      <c r="C26" s="47" t="s">
        <v>104</v>
      </c>
      <c r="D26" s="49" t="s">
        <v>130</v>
      </c>
      <c r="J26" s="4">
        <v>0</v>
      </c>
      <c r="K26" s="4"/>
      <c r="L26" s="4"/>
      <c r="M26" s="4"/>
      <c r="N26" s="4"/>
      <c r="O26" s="4"/>
      <c r="P26" s="10">
        <f t="shared" si="0"/>
        <v>0</v>
      </c>
    </row>
    <row r="27" spans="2:23" x14ac:dyDescent="0.25">
      <c r="B27" s="19">
        <f t="shared" si="1"/>
        <v>19</v>
      </c>
      <c r="C27" s="47" t="s">
        <v>105</v>
      </c>
      <c r="D27" s="35" t="s">
        <v>131</v>
      </c>
      <c r="E27" s="35"/>
      <c r="F27" s="35"/>
      <c r="G27" s="35"/>
      <c r="H27" s="35"/>
      <c r="I27" s="35"/>
      <c r="J27" s="4">
        <v>0</v>
      </c>
      <c r="K27" s="4"/>
      <c r="L27" s="4"/>
      <c r="M27" s="4"/>
      <c r="N27" s="4"/>
      <c r="O27" s="4"/>
      <c r="P27" s="10">
        <f t="shared" si="0"/>
        <v>0</v>
      </c>
    </row>
    <row r="28" spans="2:23" x14ac:dyDescent="0.25">
      <c r="B28" s="19">
        <f t="shared" si="1"/>
        <v>20</v>
      </c>
      <c r="C28" s="47" t="s">
        <v>106</v>
      </c>
      <c r="D28" s="35" t="s">
        <v>132</v>
      </c>
      <c r="E28" s="35"/>
      <c r="F28" s="35"/>
      <c r="G28" s="35"/>
      <c r="H28" s="35"/>
      <c r="I28" s="35"/>
      <c r="J28" s="4">
        <v>90</v>
      </c>
      <c r="K28" s="4"/>
      <c r="L28" s="4"/>
      <c r="M28" s="4"/>
      <c r="N28" s="4"/>
      <c r="O28" s="4"/>
      <c r="P28" s="10">
        <f t="shared" si="0"/>
        <v>12.857142857142858</v>
      </c>
    </row>
    <row r="29" spans="2:23" x14ac:dyDescent="0.25">
      <c r="B29" s="19">
        <f t="shared" si="1"/>
        <v>21</v>
      </c>
      <c r="C29" s="47" t="s">
        <v>107</v>
      </c>
      <c r="D29" s="35" t="s">
        <v>133</v>
      </c>
      <c r="E29" s="35"/>
      <c r="F29" s="35"/>
      <c r="G29" s="35"/>
      <c r="H29" s="35"/>
      <c r="I29" s="35"/>
      <c r="J29" s="4">
        <v>0</v>
      </c>
      <c r="K29" s="4"/>
      <c r="L29" s="4"/>
      <c r="M29" s="4"/>
      <c r="N29" s="4"/>
      <c r="O29" s="4"/>
      <c r="P29" s="10">
        <f t="shared" si="0"/>
        <v>0</v>
      </c>
    </row>
    <row r="30" spans="2:23" x14ac:dyDescent="0.25">
      <c r="B30" s="19">
        <f t="shared" si="1"/>
        <v>22</v>
      </c>
      <c r="C30" s="47" t="s">
        <v>108</v>
      </c>
      <c r="D30" s="35" t="s">
        <v>134</v>
      </c>
      <c r="E30" s="35"/>
      <c r="F30" s="35"/>
      <c r="G30" s="35"/>
      <c r="H30" s="35"/>
      <c r="I30" s="35"/>
      <c r="J30" s="4">
        <v>0</v>
      </c>
      <c r="K30" s="4"/>
      <c r="L30" s="4"/>
      <c r="M30" s="4"/>
      <c r="N30" s="4"/>
      <c r="O30" s="4"/>
      <c r="P30" s="10">
        <f t="shared" si="0"/>
        <v>0</v>
      </c>
    </row>
    <row r="31" spans="2:23" x14ac:dyDescent="0.25">
      <c r="B31" s="19">
        <f t="shared" si="1"/>
        <v>23</v>
      </c>
      <c r="C31" s="47" t="s">
        <v>109</v>
      </c>
      <c r="D31" s="35" t="s">
        <v>135</v>
      </c>
      <c r="E31" s="35"/>
      <c r="F31" s="35"/>
      <c r="G31" s="35"/>
      <c r="H31" s="35"/>
      <c r="I31" s="35"/>
      <c r="J31" s="4">
        <v>0</v>
      </c>
      <c r="K31" s="4"/>
      <c r="L31" s="4"/>
      <c r="M31" s="4"/>
      <c r="N31" s="4"/>
      <c r="O31" s="4"/>
      <c r="P31" s="10">
        <f t="shared" si="0"/>
        <v>0</v>
      </c>
    </row>
    <row r="32" spans="2:23" x14ac:dyDescent="0.25">
      <c r="B32" s="19">
        <f t="shared" si="1"/>
        <v>24</v>
      </c>
      <c r="C32" s="47" t="s">
        <v>110</v>
      </c>
      <c r="D32" s="35" t="s">
        <v>136</v>
      </c>
      <c r="E32" s="35"/>
      <c r="F32" s="35"/>
      <c r="G32" s="35"/>
      <c r="H32" s="35"/>
      <c r="I32" s="35"/>
      <c r="J32" s="4">
        <v>0</v>
      </c>
      <c r="K32" s="4"/>
      <c r="L32" s="4"/>
      <c r="M32" s="4"/>
      <c r="N32" s="4"/>
      <c r="O32" s="4"/>
      <c r="P32" s="10">
        <f t="shared" si="0"/>
        <v>0</v>
      </c>
    </row>
    <row r="33" spans="2:16" x14ac:dyDescent="0.25">
      <c r="B33" s="19">
        <f t="shared" si="1"/>
        <v>25</v>
      </c>
      <c r="C33" s="47" t="s">
        <v>111</v>
      </c>
      <c r="D33" s="35" t="s">
        <v>137</v>
      </c>
      <c r="E33" s="35"/>
      <c r="F33" s="35"/>
      <c r="G33" s="35"/>
      <c r="H33" s="35"/>
      <c r="I33" s="35"/>
      <c r="J33" s="4">
        <v>0</v>
      </c>
      <c r="K33" s="4"/>
      <c r="L33" s="4"/>
      <c r="M33" s="4"/>
      <c r="N33" s="4"/>
      <c r="O33" s="4"/>
      <c r="P33" s="10">
        <f t="shared" si="0"/>
        <v>0</v>
      </c>
    </row>
    <row r="34" spans="2:16" x14ac:dyDescent="0.25">
      <c r="B34" s="19">
        <f t="shared" si="1"/>
        <v>26</v>
      </c>
      <c r="C34" s="47" t="s">
        <v>112</v>
      </c>
      <c r="D34" s="35" t="s">
        <v>138</v>
      </c>
      <c r="E34" s="35"/>
      <c r="F34" s="35"/>
      <c r="G34" s="35"/>
      <c r="H34" s="35"/>
      <c r="I34" s="35"/>
      <c r="J34" s="4">
        <v>0</v>
      </c>
      <c r="K34" s="4"/>
      <c r="L34" s="4"/>
      <c r="M34" s="4"/>
      <c r="N34" s="4"/>
      <c r="O34" s="4"/>
      <c r="P34" s="10">
        <f t="shared" si="0"/>
        <v>0</v>
      </c>
    </row>
    <row r="35" spans="2:16" ht="15.75" thickBot="1" x14ac:dyDescent="0.3">
      <c r="B35" s="19">
        <f t="shared" si="1"/>
        <v>27</v>
      </c>
      <c r="C35" s="17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10">
        <f t="shared" si="0"/>
        <v>0</v>
      </c>
    </row>
    <row r="36" spans="2:16" ht="15.75" thickBot="1" x14ac:dyDescent="0.3">
      <c r="B36" s="19">
        <f t="shared" si="1"/>
        <v>28</v>
      </c>
      <c r="C36" s="17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10">
        <f t="shared" si="0"/>
        <v>0</v>
      </c>
    </row>
    <row r="37" spans="2:16" ht="15.75" thickBot="1" x14ac:dyDescent="0.3">
      <c r="B37" s="19">
        <f t="shared" si="1"/>
        <v>29</v>
      </c>
      <c r="C37" s="17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10">
        <f t="shared" si="0"/>
        <v>0</v>
      </c>
    </row>
    <row r="38" spans="2:16" ht="15.75" thickBot="1" x14ac:dyDescent="0.3">
      <c r="B38" s="19">
        <f t="shared" si="1"/>
        <v>30</v>
      </c>
      <c r="C38" s="17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10">
        <f t="shared" si="0"/>
        <v>0</v>
      </c>
    </row>
    <row r="39" spans="2:16" ht="15.75" thickBot="1" x14ac:dyDescent="0.3">
      <c r="B39" s="19">
        <f t="shared" si="1"/>
        <v>31</v>
      </c>
      <c r="C39" s="17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19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10">
        <f t="shared" si="0"/>
        <v>0</v>
      </c>
    </row>
    <row r="51" spans="2:16" x14ac:dyDescent="0.25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10">
        <f t="shared" si="0"/>
        <v>0</v>
      </c>
    </row>
    <row r="52" spans="2:16" x14ac:dyDescent="0.25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10">
        <f t="shared" si="0"/>
        <v>0</v>
      </c>
    </row>
    <row r="53" spans="2:16" x14ac:dyDescent="0.25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10">
        <f t="shared" si="0"/>
        <v>0</v>
      </c>
    </row>
    <row r="54" spans="2:16" x14ac:dyDescent="0.25">
      <c r="C54" s="24"/>
      <c r="D54" s="24"/>
      <c r="E54" s="1"/>
      <c r="H54" s="27" t="s">
        <v>18</v>
      </c>
      <c r="I54" s="27"/>
      <c r="J54" s="11">
        <f>COUNTIF(J9:J53,"&gt;=70")</f>
        <v>2</v>
      </c>
      <c r="K54" s="11">
        <f t="shared" ref="K54:O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25">
      <c r="C55" s="24"/>
      <c r="D55" s="24"/>
      <c r="E55" s="8"/>
      <c r="H55" s="28" t="s">
        <v>19</v>
      </c>
      <c r="I55" s="28"/>
      <c r="J55" s="12">
        <f>COUNTIF(J9:J53,"&lt;70")</f>
        <v>24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45</v>
      </c>
    </row>
    <row r="56" spans="2:16" x14ac:dyDescent="0.25">
      <c r="C56" s="24"/>
      <c r="D56" s="24"/>
      <c r="E56" s="24"/>
      <c r="H56" s="28" t="s">
        <v>20</v>
      </c>
      <c r="I56" s="28"/>
      <c r="J56" s="12">
        <f>COUNT(J9:J53)</f>
        <v>26</v>
      </c>
      <c r="K56" s="12">
        <f t="shared" ref="K56:P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45</v>
      </c>
    </row>
    <row r="57" spans="2:16" x14ac:dyDescent="0.25">
      <c r="C57" s="24"/>
      <c r="D57" s="24"/>
      <c r="E57" s="1"/>
      <c r="H57" s="29" t="s">
        <v>15</v>
      </c>
      <c r="I57" s="29"/>
      <c r="J57" s="13">
        <f>J54/J56</f>
        <v>7.6923076923076927E-2</v>
      </c>
      <c r="K57" s="14" t="e">
        <f t="shared" ref="K57:P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2:16" x14ac:dyDescent="0.25">
      <c r="C58" s="24"/>
      <c r="D58" s="24"/>
      <c r="E58" s="1"/>
      <c r="H58" s="29" t="s">
        <v>16</v>
      </c>
      <c r="I58" s="29"/>
      <c r="J58" s="13">
        <f>J55/J56</f>
        <v>0.92307692307692313</v>
      </c>
      <c r="K58" s="13" t="e">
        <f t="shared" ref="K58:P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  <row r="59" spans="2:16" x14ac:dyDescent="0.25">
      <c r="C59" s="24"/>
      <c r="D59" s="24"/>
      <c r="E59" s="8"/>
    </row>
    <row r="60" spans="2:16" x14ac:dyDescent="0.25">
      <c r="C60" s="1"/>
      <c r="D60" s="1"/>
      <c r="E60" s="8"/>
    </row>
    <row r="61" spans="2:16" x14ac:dyDescent="0.25">
      <c r="J61" s="30"/>
      <c r="K61" s="30"/>
      <c r="L61" s="30"/>
      <c r="M61" s="30"/>
      <c r="N61" s="30"/>
      <c r="O61" s="30"/>
    </row>
    <row r="62" spans="2:16" x14ac:dyDescent="0.25">
      <c r="J62" s="23" t="s">
        <v>17</v>
      </c>
      <c r="K62" s="23"/>
      <c r="L62" s="23"/>
      <c r="M62" s="23"/>
      <c r="N62" s="23"/>
      <c r="O62" s="23"/>
    </row>
  </sheetData>
  <mergeCells count="77">
    <mergeCell ref="V9:W9"/>
    <mergeCell ref="V10:W10"/>
    <mergeCell ref="V11:X11"/>
    <mergeCell ref="V12:W12"/>
    <mergeCell ref="V13:W13"/>
    <mergeCell ref="V14:W14"/>
    <mergeCell ref="V15:X15"/>
    <mergeCell ref="V16:W16"/>
    <mergeCell ref="V18:W18"/>
    <mergeCell ref="V19:W19"/>
    <mergeCell ref="V20:W20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O2"/>
    <mergeCell ref="D45:I45"/>
    <mergeCell ref="D46:I46"/>
    <mergeCell ref="D47:I4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7:I27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O62"/>
    <mergeCell ref="C55:D55"/>
    <mergeCell ref="I6:J6"/>
    <mergeCell ref="K6:O6"/>
    <mergeCell ref="C3:O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O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120" zoomScaleNormal="120" workbookViewId="0">
      <selection activeCell="J20" sqref="J2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2"/>
      <c r="Q2" s="2"/>
    </row>
    <row r="3" spans="2:17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2:17" x14ac:dyDescent="0.25">
      <c r="C4" t="s">
        <v>0</v>
      </c>
      <c r="D4" s="31" t="s">
        <v>75</v>
      </c>
      <c r="E4" s="31"/>
      <c r="F4" s="31"/>
      <c r="G4" s="31"/>
      <c r="I4" t="s">
        <v>1</v>
      </c>
      <c r="J4" s="33" t="s">
        <v>84</v>
      </c>
      <c r="K4" s="33"/>
      <c r="M4" t="s">
        <v>2</v>
      </c>
      <c r="N4" s="32">
        <v>45357</v>
      </c>
      <c r="O4" s="32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3" t="s">
        <v>74</v>
      </c>
      <c r="E6" s="33"/>
      <c r="F6" s="33"/>
      <c r="G6" s="33"/>
      <c r="I6" s="24" t="s">
        <v>21</v>
      </c>
      <c r="J6" s="24"/>
      <c r="K6" s="25" t="s">
        <v>23</v>
      </c>
      <c r="L6" s="25"/>
      <c r="M6" s="25"/>
      <c r="N6" s="25"/>
      <c r="O6" s="25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6">
        <v>1</v>
      </c>
      <c r="C9" s="48" t="s">
        <v>27</v>
      </c>
      <c r="D9" s="35" t="s">
        <v>28</v>
      </c>
      <c r="E9" s="35"/>
      <c r="F9" s="35"/>
      <c r="G9" s="35"/>
      <c r="H9" s="35"/>
      <c r="I9" s="35"/>
      <c r="J9" s="4">
        <v>0</v>
      </c>
      <c r="K9" s="20"/>
      <c r="L9" s="4"/>
      <c r="M9" s="4"/>
      <c r="N9" s="4"/>
      <c r="O9" s="4"/>
      <c r="P9" s="10"/>
    </row>
    <row r="10" spans="2:17" x14ac:dyDescent="0.25">
      <c r="B10" s="6">
        <v>2</v>
      </c>
      <c r="C10" s="48" t="s">
        <v>29</v>
      </c>
      <c r="D10" s="35" t="s">
        <v>30</v>
      </c>
      <c r="E10" s="35"/>
      <c r="F10" s="35"/>
      <c r="G10" s="35"/>
      <c r="H10" s="35"/>
      <c r="I10" s="35"/>
      <c r="J10" s="4">
        <v>71</v>
      </c>
      <c r="K10" s="20"/>
      <c r="L10" s="4"/>
      <c r="M10" s="4"/>
      <c r="N10" s="4"/>
      <c r="O10" s="4"/>
      <c r="P10" s="10"/>
    </row>
    <row r="11" spans="2:17" x14ac:dyDescent="0.25">
      <c r="B11" s="6">
        <v>3</v>
      </c>
      <c r="C11" s="48" t="s">
        <v>31</v>
      </c>
      <c r="D11" s="35" t="s">
        <v>32</v>
      </c>
      <c r="E11" s="35"/>
      <c r="F11" s="35"/>
      <c r="G11" s="35"/>
      <c r="H11" s="35"/>
      <c r="I11" s="35"/>
      <c r="J11" s="4">
        <v>70</v>
      </c>
      <c r="K11" s="20"/>
      <c r="L11" s="4"/>
      <c r="M11" s="4"/>
      <c r="N11" s="4"/>
      <c r="O11" s="4"/>
      <c r="P11" s="10"/>
    </row>
    <row r="12" spans="2:17" x14ac:dyDescent="0.25">
      <c r="B12" s="6">
        <v>4</v>
      </c>
      <c r="C12" s="48" t="s">
        <v>33</v>
      </c>
      <c r="D12" s="35" t="s">
        <v>34</v>
      </c>
      <c r="E12" s="35"/>
      <c r="F12" s="35"/>
      <c r="G12" s="35"/>
      <c r="H12" s="35"/>
      <c r="I12" s="35"/>
      <c r="J12" s="4">
        <v>0</v>
      </c>
      <c r="K12" s="20"/>
      <c r="L12" s="4"/>
      <c r="M12" s="4"/>
      <c r="N12" s="4"/>
      <c r="O12" s="4"/>
      <c r="P12" s="10"/>
    </row>
    <row r="13" spans="2:17" x14ac:dyDescent="0.25">
      <c r="B13" s="6">
        <v>5</v>
      </c>
      <c r="C13" s="48" t="s">
        <v>35</v>
      </c>
      <c r="D13" s="35" t="s">
        <v>85</v>
      </c>
      <c r="E13" s="35"/>
      <c r="F13" s="35"/>
      <c r="G13" s="35"/>
      <c r="H13" s="35"/>
      <c r="I13" s="35"/>
      <c r="J13" s="4">
        <v>0</v>
      </c>
      <c r="K13" s="20"/>
      <c r="L13" s="4"/>
      <c r="M13" s="4"/>
      <c r="N13" s="4"/>
      <c r="O13" s="4"/>
      <c r="P13" s="10"/>
    </row>
    <row r="14" spans="2:17" x14ac:dyDescent="0.25">
      <c r="B14" s="6">
        <v>6</v>
      </c>
      <c r="C14" s="48" t="s">
        <v>36</v>
      </c>
      <c r="D14" s="35" t="s">
        <v>37</v>
      </c>
      <c r="E14" s="35"/>
      <c r="F14" s="35"/>
      <c r="G14" s="35"/>
      <c r="H14" s="35"/>
      <c r="I14" s="35"/>
      <c r="J14" s="4">
        <v>0</v>
      </c>
      <c r="K14" s="20"/>
      <c r="L14" s="4"/>
      <c r="M14" s="4"/>
      <c r="N14" s="4"/>
      <c r="O14" s="4"/>
      <c r="P14" s="10"/>
    </row>
    <row r="15" spans="2:17" x14ac:dyDescent="0.25">
      <c r="B15" s="6">
        <v>7</v>
      </c>
      <c r="C15" s="48" t="s">
        <v>38</v>
      </c>
      <c r="D15" s="35" t="s">
        <v>39</v>
      </c>
      <c r="E15" s="35"/>
      <c r="F15" s="35"/>
      <c r="G15" s="35"/>
      <c r="H15" s="35"/>
      <c r="I15" s="35"/>
      <c r="J15" s="4">
        <v>0</v>
      </c>
      <c r="K15" s="20"/>
      <c r="L15" s="4"/>
      <c r="M15" s="4"/>
      <c r="N15" s="4"/>
      <c r="O15" s="4"/>
      <c r="P15" s="10"/>
    </row>
    <row r="16" spans="2:17" x14ac:dyDescent="0.25">
      <c r="B16" s="6">
        <v>8</v>
      </c>
      <c r="C16" s="48" t="s">
        <v>40</v>
      </c>
      <c r="D16" s="35" t="s">
        <v>41</v>
      </c>
      <c r="E16" s="35"/>
      <c r="F16" s="35"/>
      <c r="G16" s="35"/>
      <c r="H16" s="35"/>
      <c r="I16" s="35"/>
      <c r="J16" s="4">
        <v>0</v>
      </c>
      <c r="K16" s="20"/>
      <c r="L16" s="4"/>
      <c r="M16" s="4"/>
      <c r="N16" s="4"/>
      <c r="O16" s="4"/>
      <c r="P16" s="10"/>
    </row>
    <row r="17" spans="2:16" x14ac:dyDescent="0.25">
      <c r="B17" s="6">
        <v>9</v>
      </c>
      <c r="C17" s="48" t="s">
        <v>42</v>
      </c>
      <c r="D17" s="35" t="s">
        <v>43</v>
      </c>
      <c r="E17" s="35"/>
      <c r="F17" s="35"/>
      <c r="G17" s="35"/>
      <c r="H17" s="35"/>
      <c r="I17" s="35"/>
      <c r="J17" s="4">
        <v>0</v>
      </c>
      <c r="K17" s="20"/>
      <c r="L17" s="4"/>
      <c r="M17" s="4"/>
      <c r="N17" s="4"/>
      <c r="O17" s="4"/>
      <c r="P17" s="10"/>
    </row>
    <row r="18" spans="2:16" x14ac:dyDescent="0.25">
      <c r="B18" s="6">
        <v>10</v>
      </c>
      <c r="C18" s="48" t="s">
        <v>44</v>
      </c>
      <c r="D18" s="35" t="s">
        <v>45</v>
      </c>
      <c r="E18" s="35"/>
      <c r="F18" s="35"/>
      <c r="G18" s="35"/>
      <c r="H18" s="35"/>
      <c r="I18" s="35"/>
      <c r="J18" s="4">
        <v>0</v>
      </c>
      <c r="K18" s="20"/>
      <c r="L18" s="4"/>
      <c r="M18" s="4"/>
      <c r="N18" s="4"/>
      <c r="O18" s="4"/>
      <c r="P18" s="10"/>
    </row>
    <row r="19" spans="2:16" x14ac:dyDescent="0.25">
      <c r="B19" s="6">
        <v>11</v>
      </c>
      <c r="C19" s="48" t="s">
        <v>46</v>
      </c>
      <c r="D19" s="35" t="s">
        <v>47</v>
      </c>
      <c r="E19" s="35"/>
      <c r="F19" s="35"/>
      <c r="G19" s="35"/>
      <c r="H19" s="35"/>
      <c r="I19" s="35"/>
      <c r="J19" s="4">
        <v>0</v>
      </c>
      <c r="K19" s="20"/>
      <c r="L19" s="4"/>
      <c r="M19" s="4"/>
      <c r="N19" s="4"/>
      <c r="O19" s="4"/>
      <c r="P19" s="10"/>
    </row>
    <row r="20" spans="2:16" x14ac:dyDescent="0.25">
      <c r="B20" s="6">
        <v>12</v>
      </c>
      <c r="C20" s="48" t="s">
        <v>48</v>
      </c>
      <c r="D20" s="35" t="s">
        <v>49</v>
      </c>
      <c r="E20" s="35"/>
      <c r="F20" s="35"/>
      <c r="G20" s="35"/>
      <c r="H20" s="35"/>
      <c r="I20" s="35"/>
      <c r="J20" s="4">
        <v>0</v>
      </c>
      <c r="K20" s="20"/>
      <c r="L20" s="4"/>
      <c r="M20" s="4"/>
      <c r="N20" s="4"/>
      <c r="O20" s="4"/>
      <c r="P20" s="10"/>
    </row>
    <row r="21" spans="2:16" ht="15.75" thickBot="1" x14ac:dyDescent="0.3">
      <c r="B21" s="6">
        <v>13</v>
      </c>
      <c r="C21" s="17"/>
      <c r="D21" s="35"/>
      <c r="E21" s="35"/>
      <c r="F21" s="35"/>
      <c r="G21" s="35"/>
      <c r="H21" s="35"/>
      <c r="I21" s="35"/>
      <c r="J21" s="4"/>
      <c r="K21" s="20"/>
      <c r="L21" s="4"/>
      <c r="M21" s="4"/>
      <c r="N21" s="4"/>
      <c r="O21" s="4"/>
      <c r="P21" s="10"/>
    </row>
    <row r="22" spans="2:16" ht="15.75" thickBot="1" x14ac:dyDescent="0.3">
      <c r="B22" s="6"/>
      <c r="C22" s="17"/>
      <c r="D22" s="35"/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10"/>
    </row>
    <row r="23" spans="2:16" ht="15.75" thickBot="1" x14ac:dyDescent="0.3">
      <c r="B23" s="6"/>
      <c r="C23" s="18"/>
      <c r="D23" s="35"/>
      <c r="E23" s="35"/>
      <c r="F23" s="35"/>
      <c r="G23" s="35"/>
      <c r="H23" s="35"/>
      <c r="I23" s="35"/>
      <c r="J23" s="4"/>
      <c r="K23" s="4"/>
      <c r="L23" s="4"/>
      <c r="M23" s="4"/>
      <c r="N23" s="4"/>
      <c r="O23" s="4"/>
      <c r="P23" s="10">
        <f t="shared" ref="P9:P53" si="0">SUM(J23:O23)/7</f>
        <v>0</v>
      </c>
    </row>
    <row r="24" spans="2:16" ht="15.75" thickBot="1" x14ac:dyDescent="0.3">
      <c r="B24" s="6"/>
      <c r="C24" s="17"/>
      <c r="D24" s="35"/>
      <c r="E24" s="35"/>
      <c r="F24" s="35"/>
      <c r="G24" s="35"/>
      <c r="H24" s="35"/>
      <c r="I24" s="35"/>
      <c r="J24" s="4"/>
      <c r="K24" s="4"/>
      <c r="L24" s="4"/>
      <c r="M24" s="4"/>
      <c r="N24" s="4"/>
      <c r="O24" s="4"/>
      <c r="P24" s="10">
        <f t="shared" si="0"/>
        <v>0</v>
      </c>
    </row>
    <row r="25" spans="2:16" ht="15.75" thickBot="1" x14ac:dyDescent="0.3">
      <c r="B25" s="6"/>
      <c r="C25" s="17"/>
      <c r="D25" s="35"/>
      <c r="E25" s="35"/>
      <c r="F25" s="35"/>
      <c r="G25" s="35"/>
      <c r="H25" s="35"/>
      <c r="I25" s="35"/>
      <c r="J25" s="4"/>
      <c r="K25" s="4"/>
      <c r="L25" s="4"/>
      <c r="M25" s="4"/>
      <c r="N25" s="4"/>
      <c r="O25" s="4"/>
      <c r="P25" s="10">
        <f t="shared" si="0"/>
        <v>0</v>
      </c>
    </row>
    <row r="26" spans="2:16" ht="15.75" thickBot="1" x14ac:dyDescent="0.3">
      <c r="B26" s="6"/>
      <c r="C26" s="17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10">
        <f t="shared" si="0"/>
        <v>0</v>
      </c>
    </row>
    <row r="27" spans="2:16" ht="15.75" thickBot="1" x14ac:dyDescent="0.3">
      <c r="B27" s="6"/>
      <c r="C27" s="17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10">
        <f t="shared" si="0"/>
        <v>0</v>
      </c>
    </row>
    <row r="28" spans="2:16" x14ac:dyDescent="0.25">
      <c r="B28" s="6">
        <f t="shared" ref="B28:B53" si="1">B27+1</f>
        <v>1</v>
      </c>
      <c r="C28" s="6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10">
        <f t="shared" si="0"/>
        <v>0</v>
      </c>
    </row>
    <row r="29" spans="2:16" x14ac:dyDescent="0.25">
      <c r="B29" s="6">
        <f t="shared" si="1"/>
        <v>2</v>
      </c>
      <c r="C29" s="6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10">
        <f t="shared" si="0"/>
        <v>0</v>
      </c>
    </row>
    <row r="30" spans="2:16" x14ac:dyDescent="0.25">
      <c r="B30" s="6">
        <f t="shared" si="1"/>
        <v>3</v>
      </c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10">
        <f t="shared" si="0"/>
        <v>0</v>
      </c>
    </row>
    <row r="31" spans="2:16" x14ac:dyDescent="0.25">
      <c r="B31" s="6">
        <f t="shared" si="1"/>
        <v>4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10">
        <f t="shared" si="0"/>
        <v>0</v>
      </c>
    </row>
    <row r="32" spans="2:16" x14ac:dyDescent="0.25">
      <c r="B32" s="6">
        <f t="shared" si="1"/>
        <v>5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10">
        <f t="shared" si="0"/>
        <v>0</v>
      </c>
    </row>
    <row r="33" spans="2:16" x14ac:dyDescent="0.25">
      <c r="B33" s="6">
        <f t="shared" si="1"/>
        <v>6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10">
        <f t="shared" si="0"/>
        <v>0</v>
      </c>
    </row>
    <row r="34" spans="2:16" x14ac:dyDescent="0.25">
      <c r="B34" s="6">
        <f t="shared" si="1"/>
        <v>7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10">
        <f t="shared" si="0"/>
        <v>0</v>
      </c>
    </row>
    <row r="35" spans="2:16" x14ac:dyDescent="0.25">
      <c r="B35" s="6">
        <f t="shared" si="1"/>
        <v>8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10">
        <f t="shared" si="0"/>
        <v>0</v>
      </c>
    </row>
    <row r="36" spans="2:16" x14ac:dyDescent="0.25">
      <c r="B36" s="6">
        <f t="shared" si="1"/>
        <v>9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10">
        <f t="shared" si="0"/>
        <v>0</v>
      </c>
    </row>
    <row r="37" spans="2:16" x14ac:dyDescent="0.25">
      <c r="B37" s="6">
        <f t="shared" si="1"/>
        <v>10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10">
        <f t="shared" si="0"/>
        <v>0</v>
      </c>
    </row>
    <row r="38" spans="2:16" x14ac:dyDescent="0.25">
      <c r="B38" s="6">
        <f t="shared" si="1"/>
        <v>11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10">
        <f t="shared" si="0"/>
        <v>0</v>
      </c>
    </row>
    <row r="39" spans="2:16" x14ac:dyDescent="0.25">
      <c r="B39" s="6">
        <f t="shared" si="1"/>
        <v>12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6">
        <f t="shared" si="1"/>
        <v>13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>
        <f t="shared" si="1"/>
        <v>14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>
        <f t="shared" si="1"/>
        <v>15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>
        <f t="shared" si="1"/>
        <v>16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>
        <f t="shared" si="1"/>
        <v>17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>
        <f t="shared" si="1"/>
        <v>18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6">
        <f t="shared" si="1"/>
        <v>19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6">
        <f t="shared" si="1"/>
        <v>20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6">
        <f t="shared" si="1"/>
        <v>21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6">
        <f t="shared" si="1"/>
        <v>22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6">
        <f t="shared" si="1"/>
        <v>23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10">
        <f t="shared" si="0"/>
        <v>0</v>
      </c>
    </row>
    <row r="51" spans="2:16" x14ac:dyDescent="0.25">
      <c r="B51" s="6">
        <f t="shared" si="1"/>
        <v>24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10">
        <f t="shared" si="0"/>
        <v>0</v>
      </c>
    </row>
    <row r="52" spans="2:16" x14ac:dyDescent="0.25">
      <c r="B52" s="6">
        <f t="shared" si="1"/>
        <v>25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10">
        <f t="shared" si="0"/>
        <v>0</v>
      </c>
    </row>
    <row r="53" spans="2:16" x14ac:dyDescent="0.25">
      <c r="B53" s="6">
        <f t="shared" si="1"/>
        <v>26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10">
        <f t="shared" si="0"/>
        <v>0</v>
      </c>
    </row>
    <row r="54" spans="2:16" x14ac:dyDescent="0.25">
      <c r="C54" s="24"/>
      <c r="D54" s="24"/>
      <c r="E54" s="1"/>
      <c r="H54" s="27" t="s">
        <v>18</v>
      </c>
      <c r="I54" s="27"/>
      <c r="J54" s="11">
        <f>COUNTIF(J9:J53,"&gt;=70")</f>
        <v>2</v>
      </c>
      <c r="K54" s="11">
        <f t="shared" ref="K54:O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25">
      <c r="C55" s="24"/>
      <c r="D55" s="24"/>
      <c r="E55" s="8"/>
      <c r="H55" s="28" t="s">
        <v>19</v>
      </c>
      <c r="I55" s="28"/>
      <c r="J55" s="12">
        <f>COUNTIF(J9:J53,"&lt;70")</f>
        <v>10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31</v>
      </c>
    </row>
    <row r="56" spans="2:16" x14ac:dyDescent="0.25">
      <c r="C56" s="24"/>
      <c r="D56" s="24"/>
      <c r="E56" s="24"/>
      <c r="H56" s="28" t="s">
        <v>20</v>
      </c>
      <c r="I56" s="28"/>
      <c r="J56" s="12">
        <f>COUNT(J9:J53)</f>
        <v>12</v>
      </c>
      <c r="K56" s="12">
        <f t="shared" ref="K56:P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31</v>
      </c>
    </row>
    <row r="57" spans="2:16" x14ac:dyDescent="0.25">
      <c r="C57" s="24"/>
      <c r="D57" s="24"/>
      <c r="E57" s="1"/>
      <c r="H57" s="29" t="s">
        <v>15</v>
      </c>
      <c r="I57" s="29"/>
      <c r="J57" s="13">
        <f>J54/J56</f>
        <v>0.16666666666666666</v>
      </c>
      <c r="K57" s="14" t="e">
        <f t="shared" ref="K57:P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2:16" x14ac:dyDescent="0.25">
      <c r="C58" s="24"/>
      <c r="D58" s="24"/>
      <c r="E58" s="1"/>
      <c r="H58" s="29" t="s">
        <v>16</v>
      </c>
      <c r="I58" s="29"/>
      <c r="J58" s="13">
        <f>J55/J56</f>
        <v>0.83333333333333337</v>
      </c>
      <c r="K58" s="13" t="e">
        <f t="shared" ref="K58:P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  <row r="59" spans="2:16" x14ac:dyDescent="0.25">
      <c r="C59" s="24"/>
      <c r="D59" s="24"/>
      <c r="E59" s="8"/>
    </row>
    <row r="60" spans="2:16" x14ac:dyDescent="0.25">
      <c r="C60" s="1"/>
      <c r="D60" s="1"/>
      <c r="E60" s="8"/>
    </row>
    <row r="61" spans="2:16" x14ac:dyDescent="0.25">
      <c r="J61" s="30"/>
      <c r="K61" s="30"/>
      <c r="L61" s="30"/>
      <c r="M61" s="30"/>
      <c r="N61" s="30"/>
      <c r="O61" s="30"/>
    </row>
    <row r="62" spans="2:16" x14ac:dyDescent="0.25">
      <c r="J62" s="23" t="s">
        <v>17</v>
      </c>
      <c r="K62" s="23"/>
      <c r="L62" s="23"/>
      <c r="M62" s="23"/>
      <c r="N62" s="23"/>
      <c r="O62" s="23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0" zoomScaleNormal="120" workbookViewId="0">
      <selection activeCell="J21" sqref="J2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31" t="s">
        <v>75</v>
      </c>
      <c r="E4" s="31"/>
      <c r="F4" s="31"/>
      <c r="G4" s="31"/>
      <c r="I4" t="s">
        <v>1</v>
      </c>
      <c r="J4" s="33" t="s">
        <v>24</v>
      </c>
      <c r="K4" s="33"/>
      <c r="M4" t="s">
        <v>2</v>
      </c>
      <c r="N4" s="32">
        <v>45357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74</v>
      </c>
      <c r="E6" s="33"/>
      <c r="F6" s="33"/>
      <c r="G6" s="33"/>
      <c r="I6" s="24" t="s">
        <v>21</v>
      </c>
      <c r="J6" s="24"/>
      <c r="K6" s="25" t="s">
        <v>23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22</v>
      </c>
    </row>
    <row r="9" spans="2:18" x14ac:dyDescent="0.25">
      <c r="B9" s="6">
        <v>1</v>
      </c>
      <c r="C9" s="47" t="s">
        <v>50</v>
      </c>
      <c r="D9" s="35" t="s">
        <v>51</v>
      </c>
      <c r="E9" s="35"/>
      <c r="F9" s="35"/>
      <c r="G9" s="35"/>
      <c r="H9" s="35"/>
      <c r="I9" s="35"/>
      <c r="J9" s="4">
        <v>70</v>
      </c>
      <c r="K9" s="4"/>
      <c r="L9" s="4"/>
      <c r="M9" s="4"/>
      <c r="N9" s="4"/>
      <c r="O9" s="4"/>
      <c r="P9" s="4"/>
      <c r="Q9" s="10"/>
    </row>
    <row r="10" spans="2:18" x14ac:dyDescent="0.25">
      <c r="B10" s="6">
        <v>2</v>
      </c>
      <c r="C10" s="47" t="s">
        <v>77</v>
      </c>
      <c r="D10" s="35" t="s">
        <v>78</v>
      </c>
      <c r="E10" s="35"/>
      <c r="F10" s="35"/>
      <c r="G10" s="35"/>
      <c r="H10" s="35"/>
      <c r="I10" s="35"/>
      <c r="J10" s="4">
        <v>0</v>
      </c>
      <c r="K10" s="4"/>
      <c r="L10" s="4"/>
      <c r="M10" s="4"/>
      <c r="N10" s="4"/>
      <c r="O10" s="4"/>
      <c r="P10" s="4"/>
      <c r="Q10" s="10"/>
    </row>
    <row r="11" spans="2:18" x14ac:dyDescent="0.25">
      <c r="B11" s="6">
        <v>3</v>
      </c>
      <c r="C11" s="47" t="s">
        <v>52</v>
      </c>
      <c r="D11" s="35" t="s">
        <v>79</v>
      </c>
      <c r="E11" s="35"/>
      <c r="F11" s="35"/>
      <c r="G11" s="35"/>
      <c r="H11" s="35"/>
      <c r="I11" s="35"/>
      <c r="J11" s="4">
        <v>0</v>
      </c>
      <c r="K11" s="4"/>
      <c r="L11" s="4"/>
      <c r="M11" s="4"/>
      <c r="N11" s="4"/>
      <c r="O11" s="4"/>
      <c r="P11" s="4"/>
      <c r="Q11" s="10"/>
    </row>
    <row r="12" spans="2:18" x14ac:dyDescent="0.25">
      <c r="B12" s="6">
        <v>4</v>
      </c>
      <c r="C12" s="47" t="s">
        <v>53</v>
      </c>
      <c r="D12" s="35" t="s">
        <v>54</v>
      </c>
      <c r="E12" s="35"/>
      <c r="F12" s="35"/>
      <c r="G12" s="35"/>
      <c r="H12" s="35"/>
      <c r="I12" s="35"/>
      <c r="J12" s="4">
        <v>0</v>
      </c>
      <c r="K12" s="4"/>
      <c r="L12" s="4"/>
      <c r="M12" s="4"/>
      <c r="N12" s="4"/>
      <c r="O12" s="4"/>
      <c r="P12" s="4"/>
      <c r="Q12" s="10"/>
    </row>
    <row r="13" spans="2:18" x14ac:dyDescent="0.25">
      <c r="B13" s="6">
        <v>5</v>
      </c>
      <c r="C13" s="47" t="s">
        <v>55</v>
      </c>
      <c r="D13" s="35" t="s">
        <v>56</v>
      </c>
      <c r="E13" s="35"/>
      <c r="F13" s="35"/>
      <c r="G13" s="35"/>
      <c r="H13" s="35"/>
      <c r="I13" s="35"/>
      <c r="J13" s="4">
        <v>0</v>
      </c>
      <c r="K13" s="4"/>
      <c r="L13" s="4"/>
      <c r="M13" s="4"/>
      <c r="N13" s="4"/>
      <c r="O13" s="4"/>
      <c r="P13" s="4"/>
      <c r="Q13" s="10"/>
    </row>
    <row r="14" spans="2:18" x14ac:dyDescent="0.25">
      <c r="B14" s="6">
        <v>6</v>
      </c>
      <c r="C14" s="47" t="s">
        <v>80</v>
      </c>
      <c r="D14" s="35" t="s">
        <v>81</v>
      </c>
      <c r="E14" s="35"/>
      <c r="F14" s="35"/>
      <c r="G14" s="35"/>
      <c r="H14" s="35"/>
      <c r="I14" s="35"/>
      <c r="J14" s="4">
        <v>0</v>
      </c>
      <c r="K14" s="4"/>
      <c r="L14" s="4"/>
      <c r="M14" s="4"/>
      <c r="N14" s="4"/>
      <c r="O14" s="4"/>
      <c r="P14" s="4"/>
      <c r="Q14" s="10"/>
    </row>
    <row r="15" spans="2:18" x14ac:dyDescent="0.25">
      <c r="B15" s="6">
        <v>7</v>
      </c>
      <c r="C15" s="47" t="s">
        <v>57</v>
      </c>
      <c r="D15" s="35" t="s">
        <v>58</v>
      </c>
      <c r="E15" s="35"/>
      <c r="F15" s="35"/>
      <c r="G15" s="35"/>
      <c r="H15" s="35"/>
      <c r="I15" s="35"/>
      <c r="J15" s="4">
        <v>0</v>
      </c>
      <c r="K15" s="4"/>
      <c r="L15" s="4"/>
      <c r="M15" s="4"/>
      <c r="N15" s="4"/>
      <c r="O15" s="4"/>
      <c r="P15" s="4"/>
      <c r="Q15" s="10"/>
    </row>
    <row r="16" spans="2:18" x14ac:dyDescent="0.25">
      <c r="B16" s="6">
        <v>8</v>
      </c>
      <c r="C16" s="47" t="s">
        <v>59</v>
      </c>
      <c r="D16" s="35" t="s">
        <v>60</v>
      </c>
      <c r="E16" s="35"/>
      <c r="F16" s="35"/>
      <c r="G16" s="35"/>
      <c r="H16" s="35"/>
      <c r="I16" s="35"/>
      <c r="J16" s="4">
        <v>0</v>
      </c>
      <c r="K16" s="4"/>
      <c r="L16" s="4"/>
      <c r="M16" s="4"/>
      <c r="N16" s="4"/>
      <c r="O16" s="4"/>
      <c r="P16" s="4"/>
      <c r="Q16" s="10"/>
    </row>
    <row r="17" spans="2:17" x14ac:dyDescent="0.25">
      <c r="B17" s="6">
        <v>9</v>
      </c>
      <c r="C17" s="47" t="s">
        <v>61</v>
      </c>
      <c r="D17" s="35" t="s">
        <v>62</v>
      </c>
      <c r="E17" s="35"/>
      <c r="F17" s="35"/>
      <c r="G17" s="35"/>
      <c r="H17" s="35"/>
      <c r="I17" s="35"/>
      <c r="J17" s="4">
        <v>0</v>
      </c>
      <c r="K17" s="4"/>
      <c r="L17" s="4"/>
      <c r="M17" s="4"/>
      <c r="N17" s="4"/>
      <c r="O17" s="4"/>
      <c r="P17" s="4"/>
      <c r="Q17" s="10"/>
    </row>
    <row r="18" spans="2:17" x14ac:dyDescent="0.25">
      <c r="B18" s="6">
        <v>10</v>
      </c>
      <c r="C18" s="47" t="s">
        <v>63</v>
      </c>
      <c r="D18" s="35" t="s">
        <v>64</v>
      </c>
      <c r="E18" s="35"/>
      <c r="F18" s="35"/>
      <c r="G18" s="35"/>
      <c r="H18" s="35"/>
      <c r="I18" s="35"/>
      <c r="J18" s="4">
        <v>88</v>
      </c>
      <c r="K18" s="4"/>
      <c r="L18" s="4"/>
      <c r="M18" s="4"/>
      <c r="N18" s="4"/>
      <c r="O18" s="4"/>
      <c r="P18" s="4"/>
      <c r="Q18" s="10"/>
    </row>
    <row r="19" spans="2:17" x14ac:dyDescent="0.25">
      <c r="B19" s="6">
        <v>11</v>
      </c>
      <c r="C19" s="47" t="s">
        <v>65</v>
      </c>
      <c r="D19" s="35" t="s">
        <v>66</v>
      </c>
      <c r="E19" s="35"/>
      <c r="F19" s="35"/>
      <c r="G19" s="35"/>
      <c r="H19" s="35"/>
      <c r="I19" s="35"/>
      <c r="J19" s="4">
        <v>70</v>
      </c>
      <c r="K19" s="4"/>
      <c r="L19" s="4"/>
      <c r="M19" s="4"/>
      <c r="N19" s="4"/>
      <c r="O19" s="4"/>
      <c r="P19" s="4"/>
      <c r="Q19" s="10"/>
    </row>
    <row r="20" spans="2:17" x14ac:dyDescent="0.25">
      <c r="B20" s="6">
        <v>12</v>
      </c>
      <c r="C20" s="47" t="s">
        <v>67</v>
      </c>
      <c r="D20" s="35" t="s">
        <v>68</v>
      </c>
      <c r="E20" s="35"/>
      <c r="F20" s="35"/>
      <c r="G20" s="35"/>
      <c r="H20" s="35"/>
      <c r="I20" s="35"/>
      <c r="J20" s="4">
        <v>0</v>
      </c>
      <c r="K20" s="4"/>
      <c r="L20" s="4"/>
      <c r="M20" s="4"/>
      <c r="N20" s="4"/>
      <c r="O20" s="4"/>
      <c r="P20" s="4"/>
      <c r="Q20" s="10"/>
    </row>
    <row r="21" spans="2:17" x14ac:dyDescent="0.25">
      <c r="B21" s="6">
        <v>13</v>
      </c>
      <c r="C21" s="47" t="s">
        <v>69</v>
      </c>
      <c r="D21" s="35" t="s">
        <v>70</v>
      </c>
      <c r="E21" s="35"/>
      <c r="F21" s="35"/>
      <c r="G21" s="35"/>
      <c r="H21" s="35"/>
      <c r="I21" s="35"/>
      <c r="J21" s="4">
        <v>0</v>
      </c>
      <c r="K21" s="4"/>
      <c r="L21" s="4"/>
      <c r="M21" s="4"/>
      <c r="N21" s="4"/>
      <c r="O21" s="4"/>
      <c r="P21" s="4"/>
      <c r="Q21" s="10"/>
    </row>
    <row r="22" spans="2:17" ht="15.75" thickBot="1" x14ac:dyDescent="0.3">
      <c r="B22" s="6">
        <v>14</v>
      </c>
      <c r="C22" s="17"/>
      <c r="D22" s="35"/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4"/>
      <c r="Q22" s="10"/>
    </row>
    <row r="23" spans="2:17" ht="15.75" thickBot="1" x14ac:dyDescent="0.3">
      <c r="B23" s="6">
        <v>15</v>
      </c>
      <c r="C23" s="17"/>
      <c r="D23" s="35"/>
      <c r="E23" s="35"/>
      <c r="F23" s="35"/>
      <c r="G23" s="35"/>
      <c r="H23" s="35"/>
      <c r="I23" s="35"/>
      <c r="J23" s="4"/>
      <c r="K23" s="4"/>
      <c r="L23" s="4"/>
      <c r="M23" s="4"/>
      <c r="N23" s="4"/>
      <c r="O23" s="4"/>
      <c r="P23" s="4"/>
      <c r="Q23" s="10"/>
    </row>
    <row r="24" spans="2:17" ht="15.75" thickBot="1" x14ac:dyDescent="0.3">
      <c r="B24" s="6">
        <v>16</v>
      </c>
      <c r="C24" s="17"/>
      <c r="D24" s="35"/>
      <c r="E24" s="35"/>
      <c r="F24" s="35"/>
      <c r="G24" s="35"/>
      <c r="H24" s="35"/>
      <c r="I24" s="35"/>
      <c r="J24" s="4"/>
      <c r="K24" s="4"/>
      <c r="L24" s="4"/>
      <c r="M24" s="4"/>
      <c r="N24" s="4"/>
      <c r="O24" s="4"/>
      <c r="P24" s="4"/>
      <c r="Q24" s="10"/>
    </row>
    <row r="25" spans="2:17" ht="15.75" thickBot="1" x14ac:dyDescent="0.3">
      <c r="B25" s="6">
        <v>17</v>
      </c>
      <c r="C25" s="18"/>
      <c r="D25" s="35"/>
      <c r="E25" s="35"/>
      <c r="F25" s="35"/>
      <c r="G25" s="35"/>
      <c r="H25" s="35"/>
      <c r="I25" s="35"/>
      <c r="J25" s="4"/>
      <c r="K25" s="4"/>
      <c r="L25" s="4"/>
      <c r="M25" s="4"/>
      <c r="N25" s="4"/>
      <c r="O25" s="4"/>
      <c r="P25" s="4"/>
      <c r="Q25" s="10"/>
    </row>
    <row r="26" spans="2:17" ht="15.75" thickBot="1" x14ac:dyDescent="0.3">
      <c r="B26" s="6">
        <v>18</v>
      </c>
      <c r="C26" s="17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4"/>
      <c r="Q26" s="10"/>
    </row>
    <row r="27" spans="2:17" ht="15.75" thickBot="1" x14ac:dyDescent="0.3">
      <c r="B27" s="6">
        <v>19</v>
      </c>
      <c r="C27" s="17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4"/>
      <c r="Q27" s="10"/>
    </row>
    <row r="28" spans="2:17" ht="15.75" thickBot="1" x14ac:dyDescent="0.3">
      <c r="B28" s="6">
        <v>20</v>
      </c>
      <c r="C28" s="17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4"/>
      <c r="Q28" s="10"/>
    </row>
    <row r="29" spans="2:17" ht="15.75" thickBot="1" x14ac:dyDescent="0.3">
      <c r="B29" s="6">
        <v>21</v>
      </c>
      <c r="C29" s="17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4"/>
      <c r="Q29" s="10"/>
    </row>
    <row r="30" spans="2:17" ht="15.75" thickBot="1" x14ac:dyDescent="0.3">
      <c r="B30" s="6">
        <v>22</v>
      </c>
      <c r="C30" s="17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4"/>
      <c r="Q30" s="10"/>
    </row>
    <row r="31" spans="2:17" ht="15.75" thickBot="1" x14ac:dyDescent="0.3">
      <c r="B31" s="6">
        <v>23</v>
      </c>
      <c r="C31" s="17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/>
    </row>
    <row r="32" spans="2:17" ht="15.75" thickBot="1" x14ac:dyDescent="0.3">
      <c r="B32" s="6">
        <v>24</v>
      </c>
      <c r="C32" s="17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/>
    </row>
    <row r="33" spans="2:17" ht="15.75" thickBot="1" x14ac:dyDescent="0.3">
      <c r="B33" s="6">
        <v>25</v>
      </c>
      <c r="C33" s="17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/>
    </row>
    <row r="34" spans="2:17" ht="15.75" thickBot="1" x14ac:dyDescent="0.3">
      <c r="B34" s="6"/>
      <c r="C34" s="18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ht="15.75" thickBot="1" x14ac:dyDescent="0.3">
      <c r="B35" s="6"/>
      <c r="C35" s="17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ht="15.75" thickBot="1" x14ac:dyDescent="0.3">
      <c r="B36" s="6"/>
      <c r="C36" s="17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ht="15.75" thickBot="1" x14ac:dyDescent="0.3">
      <c r="B37" s="6"/>
      <c r="C37" s="17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ht="15.75" thickBot="1" x14ac:dyDescent="0.3">
      <c r="B38" s="6"/>
      <c r="C38" s="17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ht="15.75" thickBot="1" x14ac:dyDescent="0.3">
      <c r="B39" s="6"/>
      <c r="C39" s="17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ht="15.75" thickBot="1" x14ac:dyDescent="0.3">
      <c r="B40" s="6"/>
      <c r="C40" s="17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ht="15.75" thickBot="1" x14ac:dyDescent="0.3">
      <c r="B41" s="6"/>
      <c r="C41" s="17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ref="B43:B53" si="0">B42+1</f>
        <v>1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2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4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5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6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7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8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9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10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11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4"/>
      <c r="D54" s="24"/>
      <c r="E54" s="1"/>
      <c r="H54" s="27" t="s">
        <v>18</v>
      </c>
      <c r="I54" s="27"/>
      <c r="J54" s="11">
        <f>COUNTIF(J9:J53,"&gt;=70")</f>
        <v>3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24"/>
      <c r="D55" s="24"/>
      <c r="E55" s="8"/>
      <c r="H55" s="28" t="s">
        <v>19</v>
      </c>
      <c r="I55" s="28"/>
      <c r="J55" s="12">
        <f>COUNTIF(J9:J53,"&lt;70")</f>
        <v>10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24"/>
      <c r="D56" s="24"/>
      <c r="E56" s="24"/>
      <c r="H56" s="28" t="s">
        <v>20</v>
      </c>
      <c r="I56" s="28"/>
      <c r="J56" s="12">
        <f>COUNT(J9:J53)</f>
        <v>13</v>
      </c>
      <c r="K56" s="12">
        <f t="shared" ref="K56:Q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24"/>
      <c r="D57" s="24"/>
      <c r="E57" s="1"/>
      <c r="H57" s="29" t="s">
        <v>15</v>
      </c>
      <c r="I57" s="29"/>
      <c r="J57" s="13">
        <f>J54/J56</f>
        <v>0.23076923076923078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24"/>
      <c r="D58" s="24"/>
      <c r="E58" s="1"/>
      <c r="H58" s="29" t="s">
        <v>16</v>
      </c>
      <c r="I58" s="29"/>
      <c r="J58" s="13">
        <f>J55/J56</f>
        <v>0.76923076923076927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3" t="s">
        <v>17</v>
      </c>
      <c r="K62" s="23"/>
      <c r="L62" s="23"/>
      <c r="M62" s="23"/>
      <c r="N62" s="23"/>
      <c r="O62" s="23"/>
      <c r="P62" s="2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0" zoomScaleNormal="120" workbookViewId="0">
      <selection activeCell="J21" sqref="J2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31" t="s">
        <v>76</v>
      </c>
      <c r="E4" s="31"/>
      <c r="F4" s="31"/>
      <c r="G4" s="31"/>
      <c r="I4" t="s">
        <v>1</v>
      </c>
      <c r="J4" s="33" t="s">
        <v>24</v>
      </c>
      <c r="K4" s="33"/>
      <c r="M4" t="s">
        <v>2</v>
      </c>
      <c r="N4" s="32">
        <v>45357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74</v>
      </c>
      <c r="E6" s="33"/>
      <c r="F6" s="33"/>
      <c r="G6" s="33"/>
      <c r="I6" s="24" t="s">
        <v>21</v>
      </c>
      <c r="J6" s="24"/>
      <c r="K6" s="25" t="s">
        <v>23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22</v>
      </c>
    </row>
    <row r="9" spans="2:18" x14ac:dyDescent="0.25">
      <c r="B9" s="6">
        <v>1</v>
      </c>
      <c r="C9" s="47" t="s">
        <v>50</v>
      </c>
      <c r="D9" s="35" t="s">
        <v>51</v>
      </c>
      <c r="E9" s="35"/>
      <c r="F9" s="35"/>
      <c r="G9" s="35"/>
      <c r="H9" s="35"/>
      <c r="I9" s="35"/>
      <c r="J9" s="4">
        <v>82</v>
      </c>
      <c r="K9" s="4"/>
      <c r="L9" s="4"/>
      <c r="M9" s="4"/>
      <c r="N9" s="4"/>
      <c r="O9" s="4"/>
      <c r="P9" s="4"/>
      <c r="Q9" s="10">
        <f>SUM(J9:P9)/7</f>
        <v>11.714285714285714</v>
      </c>
    </row>
    <row r="10" spans="2:18" x14ac:dyDescent="0.25">
      <c r="B10" s="6">
        <v>2</v>
      </c>
      <c r="C10" s="47" t="s">
        <v>77</v>
      </c>
      <c r="D10" s="35" t="s">
        <v>78</v>
      </c>
      <c r="E10" s="35"/>
      <c r="F10" s="35"/>
      <c r="G10" s="35"/>
      <c r="H10" s="35"/>
      <c r="I10" s="35"/>
      <c r="J10" s="4">
        <v>0</v>
      </c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v>3</v>
      </c>
      <c r="C11" s="47" t="s">
        <v>52</v>
      </c>
      <c r="D11" s="35" t="s">
        <v>79</v>
      </c>
      <c r="E11" s="35"/>
      <c r="F11" s="35"/>
      <c r="G11" s="35"/>
      <c r="H11" s="35"/>
      <c r="I11" s="35"/>
      <c r="J11" s="4">
        <v>0</v>
      </c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v>4</v>
      </c>
      <c r="C12" s="47" t="s">
        <v>53</v>
      </c>
      <c r="D12" s="35" t="s">
        <v>54</v>
      </c>
      <c r="E12" s="35"/>
      <c r="F12" s="35"/>
      <c r="G12" s="35"/>
      <c r="H12" s="35"/>
      <c r="I12" s="35"/>
      <c r="J12" s="4">
        <v>0</v>
      </c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v>5</v>
      </c>
      <c r="C13" s="47" t="s">
        <v>55</v>
      </c>
      <c r="D13" s="35" t="s">
        <v>56</v>
      </c>
      <c r="E13" s="35"/>
      <c r="F13" s="35"/>
      <c r="G13" s="35"/>
      <c r="H13" s="35"/>
      <c r="I13" s="35"/>
      <c r="J13" s="4">
        <v>0</v>
      </c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v>6</v>
      </c>
      <c r="C14" s="47" t="s">
        <v>80</v>
      </c>
      <c r="D14" s="35" t="s">
        <v>81</v>
      </c>
      <c r="E14" s="35"/>
      <c r="F14" s="35"/>
      <c r="G14" s="35"/>
      <c r="H14" s="35"/>
      <c r="I14" s="35"/>
      <c r="J14" s="4">
        <v>0</v>
      </c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v>7</v>
      </c>
      <c r="C15" s="47" t="s">
        <v>57</v>
      </c>
      <c r="D15" s="35" t="s">
        <v>58</v>
      </c>
      <c r="E15" s="35"/>
      <c r="F15" s="35"/>
      <c r="G15" s="35"/>
      <c r="H15" s="35"/>
      <c r="I15" s="35"/>
      <c r="J15" s="4">
        <v>0</v>
      </c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v>8</v>
      </c>
      <c r="C16" s="47" t="s">
        <v>59</v>
      </c>
      <c r="D16" s="35" t="s">
        <v>60</v>
      </c>
      <c r="E16" s="35"/>
      <c r="F16" s="35"/>
      <c r="G16" s="35"/>
      <c r="H16" s="35"/>
      <c r="I16" s="35"/>
      <c r="J16" s="4">
        <v>0</v>
      </c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v>9</v>
      </c>
      <c r="C17" s="47" t="s">
        <v>61</v>
      </c>
      <c r="D17" s="35" t="s">
        <v>62</v>
      </c>
      <c r="E17" s="35"/>
      <c r="F17" s="35"/>
      <c r="G17" s="35"/>
      <c r="H17" s="35"/>
      <c r="I17" s="35"/>
      <c r="J17" s="4">
        <v>70</v>
      </c>
      <c r="K17" s="4"/>
      <c r="L17" s="4"/>
      <c r="M17" s="4"/>
      <c r="N17" s="4"/>
      <c r="O17" s="4"/>
      <c r="P17" s="4"/>
      <c r="Q17" s="10">
        <f t="shared" si="0"/>
        <v>10</v>
      </c>
    </row>
    <row r="18" spans="2:17" x14ac:dyDescent="0.25">
      <c r="B18" s="6">
        <v>10</v>
      </c>
      <c r="C18" s="47" t="s">
        <v>63</v>
      </c>
      <c r="D18" s="35" t="s">
        <v>64</v>
      </c>
      <c r="E18" s="35"/>
      <c r="F18" s="35"/>
      <c r="G18" s="35"/>
      <c r="H18" s="35"/>
      <c r="I18" s="35"/>
      <c r="J18" s="4">
        <v>70</v>
      </c>
      <c r="K18" s="4"/>
      <c r="L18" s="4"/>
      <c r="M18" s="4"/>
      <c r="N18" s="4"/>
      <c r="O18" s="4"/>
      <c r="P18" s="4"/>
      <c r="Q18" s="10">
        <f t="shared" si="0"/>
        <v>10</v>
      </c>
    </row>
    <row r="19" spans="2:17" x14ac:dyDescent="0.25">
      <c r="B19" s="6">
        <v>11</v>
      </c>
      <c r="C19" s="47" t="s">
        <v>65</v>
      </c>
      <c r="D19" s="35" t="s">
        <v>66</v>
      </c>
      <c r="E19" s="35"/>
      <c r="F19" s="35"/>
      <c r="G19" s="35"/>
      <c r="H19" s="35"/>
      <c r="I19" s="35"/>
      <c r="J19" s="4">
        <v>0</v>
      </c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v>12</v>
      </c>
      <c r="C20" s="47" t="s">
        <v>67</v>
      </c>
      <c r="D20" s="35" t="s">
        <v>68</v>
      </c>
      <c r="E20" s="35"/>
      <c r="F20" s="35"/>
      <c r="G20" s="35"/>
      <c r="H20" s="35"/>
      <c r="I20" s="35"/>
      <c r="J20" s="4">
        <v>0</v>
      </c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.75" thickBot="1" x14ac:dyDescent="0.3">
      <c r="B21" s="6">
        <v>13</v>
      </c>
      <c r="C21" s="47" t="s">
        <v>69</v>
      </c>
      <c r="D21" s="35" t="s">
        <v>70</v>
      </c>
      <c r="E21" s="35"/>
      <c r="F21" s="35"/>
      <c r="G21" s="35"/>
      <c r="H21" s="35"/>
      <c r="I21" s="35"/>
      <c r="J21" s="4">
        <v>0</v>
      </c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.75" thickBot="1" x14ac:dyDescent="0.3">
      <c r="B22" s="6"/>
      <c r="C22" s="18"/>
      <c r="D22" s="35"/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thickBot="1" x14ac:dyDescent="0.3">
      <c r="B23" s="6"/>
      <c r="C23" s="17"/>
      <c r="D23" s="35"/>
      <c r="E23" s="35"/>
      <c r="F23" s="35"/>
      <c r="G23" s="35"/>
      <c r="H23" s="35"/>
      <c r="I23" s="35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thickBot="1" x14ac:dyDescent="0.3">
      <c r="B24" s="6"/>
      <c r="C24" s="17"/>
      <c r="D24" s="35"/>
      <c r="E24" s="35"/>
      <c r="F24" s="35"/>
      <c r="G24" s="35"/>
      <c r="H24" s="35"/>
      <c r="I24" s="35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thickBot="1" x14ac:dyDescent="0.3">
      <c r="B25" s="6"/>
      <c r="C25" s="17"/>
      <c r="D25" s="35"/>
      <c r="E25" s="35"/>
      <c r="F25" s="35"/>
      <c r="G25" s="35"/>
      <c r="H25" s="35"/>
      <c r="I25" s="35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thickBot="1" x14ac:dyDescent="0.3">
      <c r="B26" s="6"/>
      <c r="C26" s="17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thickBot="1" x14ac:dyDescent="0.3">
      <c r="B27" s="6"/>
      <c r="C27" s="17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thickBot="1" x14ac:dyDescent="0.3">
      <c r="B28" s="6"/>
      <c r="C28" s="17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thickBot="1" x14ac:dyDescent="0.3">
      <c r="B29" s="6"/>
      <c r="C29" s="17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thickBot="1" x14ac:dyDescent="0.3">
      <c r="B30" s="6"/>
      <c r="C30" s="17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/>
      <c r="C31" s="18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/>
      <c r="C32" s="17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/>
      <c r="C33" s="17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/>
      <c r="C34" s="17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/>
      <c r="C35" s="17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/>
      <c r="C36" s="17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/>
      <c r="C37" s="17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/>
      <c r="C38" s="17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/>
      <c r="C39" s="17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thickBot="1" x14ac:dyDescent="0.3">
      <c r="B40" s="6"/>
      <c r="C40" s="18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thickBot="1" x14ac:dyDescent="0.3">
      <c r="B41" s="6"/>
      <c r="C41" s="17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1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ht="15.75" thickBot="1" x14ac:dyDescent="0.3">
      <c r="B43" s="6"/>
      <c r="C43" s="17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.75" thickBot="1" x14ac:dyDescent="0.3">
      <c r="B44" s="6"/>
      <c r="C44" s="17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.75" thickBot="1" x14ac:dyDescent="0.3">
      <c r="B45" s="6"/>
      <c r="C45" s="1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ref="B46:B53" si="1">B45+1</f>
        <v>1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2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3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5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6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7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8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4"/>
      <c r="D54" s="24"/>
      <c r="E54" s="1"/>
      <c r="H54" s="27" t="s">
        <v>18</v>
      </c>
      <c r="I54" s="27"/>
      <c r="J54" s="11">
        <f>COUNTIF(J9:J53,"&gt;=70")</f>
        <v>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4"/>
      <c r="D55" s="24"/>
      <c r="E55" s="8"/>
      <c r="H55" s="28" t="s">
        <v>19</v>
      </c>
      <c r="I55" s="28"/>
      <c r="J55" s="12">
        <f>COUNTIF(J9:J53,"&lt;70")</f>
        <v>10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4"/>
      <c r="D56" s="24"/>
      <c r="E56" s="24"/>
      <c r="H56" s="28" t="s">
        <v>20</v>
      </c>
      <c r="I56" s="28"/>
      <c r="J56" s="12">
        <f>COUNT(J9:J53)</f>
        <v>13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4"/>
      <c r="D57" s="24"/>
      <c r="E57" s="1"/>
      <c r="H57" s="29" t="s">
        <v>15</v>
      </c>
      <c r="I57" s="29"/>
      <c r="J57" s="13">
        <f>J54/J56</f>
        <v>0.23076923076923078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4"/>
      <c r="D58" s="24"/>
      <c r="E58" s="1"/>
      <c r="H58" s="29" t="s">
        <v>16</v>
      </c>
      <c r="I58" s="29"/>
      <c r="J58" s="13">
        <f>J55/J56</f>
        <v>0.76923076923076927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3" t="s">
        <v>17</v>
      </c>
      <c r="K62" s="23"/>
      <c r="L62" s="23"/>
      <c r="M62" s="23"/>
      <c r="N62" s="23"/>
      <c r="O62" s="23"/>
      <c r="P62" s="2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120" zoomScaleNormal="120" workbookViewId="0">
      <selection activeCell="L10" sqref="L1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2"/>
      <c r="Q2" s="2"/>
    </row>
    <row r="3" spans="2:17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2:17" x14ac:dyDescent="0.25">
      <c r="C4" t="s">
        <v>0</v>
      </c>
      <c r="D4" s="31" t="s">
        <v>71</v>
      </c>
      <c r="E4" s="31"/>
      <c r="F4" s="31"/>
      <c r="G4" s="31"/>
      <c r="I4" t="s">
        <v>1</v>
      </c>
      <c r="J4" s="33" t="s">
        <v>86</v>
      </c>
      <c r="K4" s="33"/>
      <c r="M4" t="s">
        <v>2</v>
      </c>
      <c r="N4" s="32">
        <v>45357</v>
      </c>
      <c r="O4" s="32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3" t="s">
        <v>74</v>
      </c>
      <c r="E6" s="33"/>
      <c r="F6" s="33"/>
      <c r="G6" s="33"/>
      <c r="I6" s="24" t="s">
        <v>21</v>
      </c>
      <c r="J6" s="24"/>
      <c r="K6" s="25" t="s">
        <v>23</v>
      </c>
      <c r="L6" s="25"/>
      <c r="M6" s="25"/>
      <c r="N6" s="25"/>
      <c r="O6" s="25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6">
        <v>1</v>
      </c>
      <c r="C9" s="48" t="s">
        <v>82</v>
      </c>
      <c r="D9" s="35" t="s">
        <v>83</v>
      </c>
      <c r="E9" s="35"/>
      <c r="F9" s="35"/>
      <c r="G9" s="35"/>
      <c r="H9" s="35"/>
      <c r="I9" s="35"/>
      <c r="J9" s="4">
        <v>0</v>
      </c>
      <c r="K9" s="4">
        <v>0</v>
      </c>
      <c r="L9" s="4">
        <v>0</v>
      </c>
      <c r="M9" s="4"/>
      <c r="N9" s="4"/>
      <c r="O9" s="4"/>
      <c r="P9" s="10"/>
    </row>
    <row r="10" spans="2:17" x14ac:dyDescent="0.25">
      <c r="B10" s="6">
        <f>B9+1</f>
        <v>2</v>
      </c>
      <c r="C10" s="48" t="s">
        <v>26</v>
      </c>
      <c r="D10" s="35" t="s">
        <v>25</v>
      </c>
      <c r="E10" s="35"/>
      <c r="F10" s="35"/>
      <c r="G10" s="35"/>
      <c r="H10" s="35"/>
      <c r="I10" s="35"/>
      <c r="J10" s="4">
        <v>0</v>
      </c>
      <c r="K10" s="4">
        <v>75</v>
      </c>
      <c r="L10" s="4">
        <v>70</v>
      </c>
      <c r="M10" s="4"/>
      <c r="N10" s="4"/>
      <c r="O10" s="4"/>
      <c r="P10" s="10"/>
    </row>
    <row r="11" spans="2:17" ht="15.75" thickBot="1" x14ac:dyDescent="0.3">
      <c r="B11" s="6">
        <f t="shared" ref="B11:B53" si="0">B10+1</f>
        <v>3</v>
      </c>
      <c r="C11" s="17"/>
      <c r="D11" s="35"/>
      <c r="E11" s="35"/>
      <c r="F11" s="35"/>
      <c r="G11" s="35"/>
      <c r="H11" s="35"/>
      <c r="I11" s="35"/>
      <c r="J11" s="4"/>
      <c r="K11" s="4"/>
      <c r="L11" s="4"/>
      <c r="M11" s="4"/>
      <c r="N11" s="4"/>
      <c r="O11" s="4"/>
      <c r="P11" s="10"/>
    </row>
    <row r="12" spans="2:17" ht="15" customHeight="1" thickBot="1" x14ac:dyDescent="0.3">
      <c r="B12" s="6">
        <f t="shared" si="0"/>
        <v>4</v>
      </c>
      <c r="C12" s="17"/>
      <c r="D12" s="35"/>
      <c r="E12" s="35"/>
      <c r="F12" s="35"/>
      <c r="G12" s="35"/>
      <c r="H12" s="35"/>
      <c r="I12" s="35"/>
      <c r="J12" s="4"/>
      <c r="K12" s="4"/>
      <c r="L12" s="4"/>
      <c r="M12" s="4"/>
      <c r="N12" s="4"/>
      <c r="O12" s="4"/>
      <c r="P12" s="10"/>
    </row>
    <row r="13" spans="2:17" ht="15.75" thickBot="1" x14ac:dyDescent="0.3">
      <c r="B13" s="6">
        <f t="shared" si="0"/>
        <v>5</v>
      </c>
      <c r="C13" s="17"/>
      <c r="D13" s="35"/>
      <c r="E13" s="35"/>
      <c r="F13" s="35"/>
      <c r="G13" s="35"/>
      <c r="H13" s="35"/>
      <c r="I13" s="35"/>
      <c r="J13" s="4"/>
      <c r="K13" s="4"/>
      <c r="L13" s="4"/>
      <c r="M13" s="4"/>
      <c r="N13" s="4"/>
      <c r="O13" s="4"/>
      <c r="P13" s="10"/>
    </row>
    <row r="14" spans="2:17" ht="15" customHeight="1" thickBot="1" x14ac:dyDescent="0.3">
      <c r="B14" s="6">
        <f t="shared" si="0"/>
        <v>6</v>
      </c>
      <c r="C14" s="17"/>
      <c r="D14" s="35"/>
      <c r="E14" s="35"/>
      <c r="F14" s="35"/>
      <c r="G14" s="35"/>
      <c r="H14" s="35"/>
      <c r="I14" s="35"/>
      <c r="J14" s="4"/>
      <c r="K14" s="4"/>
      <c r="L14" s="4"/>
      <c r="M14" s="4"/>
      <c r="N14" s="4"/>
      <c r="O14" s="4"/>
      <c r="P14" s="10"/>
    </row>
    <row r="15" spans="2:17" ht="15.75" thickBot="1" x14ac:dyDescent="0.3">
      <c r="B15" s="6">
        <f t="shared" si="0"/>
        <v>7</v>
      </c>
      <c r="C15" s="17"/>
      <c r="D15" s="35"/>
      <c r="E15" s="35"/>
      <c r="F15" s="35"/>
      <c r="G15" s="35"/>
      <c r="H15" s="35"/>
      <c r="I15" s="35"/>
      <c r="J15" s="4"/>
      <c r="K15" s="4"/>
      <c r="L15" s="4"/>
      <c r="M15" s="4"/>
      <c r="N15" s="4"/>
      <c r="O15" s="4"/>
      <c r="P15" s="10"/>
    </row>
    <row r="16" spans="2:17" ht="15.75" thickBot="1" x14ac:dyDescent="0.3">
      <c r="B16" s="6">
        <f t="shared" si="0"/>
        <v>8</v>
      </c>
      <c r="C16" s="17"/>
      <c r="D16" s="35"/>
      <c r="E16" s="35"/>
      <c r="F16" s="35"/>
      <c r="G16" s="35"/>
      <c r="H16" s="35"/>
      <c r="I16" s="35"/>
      <c r="J16" s="4"/>
      <c r="K16" s="4"/>
      <c r="L16" s="4"/>
      <c r="M16" s="4"/>
      <c r="N16" s="4"/>
      <c r="O16" s="4"/>
      <c r="P16" s="10"/>
    </row>
    <row r="17" spans="2:16" ht="15.75" thickBot="1" x14ac:dyDescent="0.3">
      <c r="B17" s="6">
        <f t="shared" si="0"/>
        <v>9</v>
      </c>
      <c r="C17" s="17"/>
      <c r="D17" s="35"/>
      <c r="E17" s="35"/>
      <c r="F17" s="35"/>
      <c r="G17" s="35"/>
      <c r="H17" s="35"/>
      <c r="I17" s="35"/>
      <c r="J17" s="4"/>
      <c r="K17" s="4"/>
      <c r="L17" s="4"/>
      <c r="M17" s="4"/>
      <c r="N17" s="4"/>
      <c r="O17" s="4"/>
      <c r="P17" s="10"/>
    </row>
    <row r="18" spans="2:16" ht="15.75" thickBot="1" x14ac:dyDescent="0.3">
      <c r="B18" s="6">
        <f t="shared" si="0"/>
        <v>10</v>
      </c>
      <c r="C18" s="17"/>
      <c r="D18" s="35"/>
      <c r="E18" s="35"/>
      <c r="F18" s="35"/>
      <c r="G18" s="35"/>
      <c r="H18" s="35"/>
      <c r="I18" s="35"/>
      <c r="J18" s="4"/>
      <c r="K18" s="4"/>
      <c r="L18" s="4"/>
      <c r="M18" s="4"/>
      <c r="N18" s="4"/>
      <c r="O18" s="4"/>
      <c r="P18" s="10"/>
    </row>
    <row r="19" spans="2:16" ht="15.75" thickBot="1" x14ac:dyDescent="0.3">
      <c r="B19" s="6">
        <f t="shared" si="0"/>
        <v>11</v>
      </c>
      <c r="C19" s="17"/>
      <c r="D19" s="35"/>
      <c r="E19" s="35"/>
      <c r="F19" s="35"/>
      <c r="G19" s="35"/>
      <c r="H19" s="35"/>
      <c r="I19" s="35"/>
      <c r="J19" s="4"/>
      <c r="K19" s="4"/>
      <c r="L19" s="4"/>
      <c r="M19" s="4"/>
      <c r="N19" s="4"/>
      <c r="O19" s="4"/>
      <c r="P19" s="10"/>
    </row>
    <row r="20" spans="2:16" ht="15.75" thickBot="1" x14ac:dyDescent="0.3">
      <c r="B20" s="6">
        <f t="shared" si="0"/>
        <v>12</v>
      </c>
      <c r="C20" s="17"/>
      <c r="D20" s="35"/>
      <c r="E20" s="35"/>
      <c r="F20" s="35"/>
      <c r="G20" s="35"/>
      <c r="H20" s="35"/>
      <c r="I20" s="35"/>
      <c r="J20" s="4"/>
      <c r="K20" s="4"/>
      <c r="L20" s="4"/>
      <c r="M20" s="4"/>
      <c r="N20" s="4"/>
      <c r="O20" s="4"/>
      <c r="P20" s="10"/>
    </row>
    <row r="21" spans="2:16" ht="15.75" thickBot="1" x14ac:dyDescent="0.3">
      <c r="B21" s="6">
        <f t="shared" si="0"/>
        <v>13</v>
      </c>
      <c r="C21" s="17"/>
      <c r="D21" s="35"/>
      <c r="E21" s="35"/>
      <c r="F21" s="35"/>
      <c r="G21" s="35"/>
      <c r="H21" s="35"/>
      <c r="I21" s="35"/>
      <c r="J21" s="4"/>
      <c r="K21" s="4"/>
      <c r="L21" s="4"/>
      <c r="M21" s="4"/>
      <c r="N21" s="4"/>
      <c r="O21" s="4"/>
      <c r="P21" s="10"/>
    </row>
    <row r="22" spans="2:16" ht="15.75" thickBot="1" x14ac:dyDescent="0.3">
      <c r="B22" s="6">
        <f t="shared" si="0"/>
        <v>14</v>
      </c>
      <c r="D22" s="35"/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10"/>
    </row>
    <row r="23" spans="2:16" ht="15.75" thickBot="1" x14ac:dyDescent="0.3">
      <c r="B23" s="6">
        <f t="shared" si="0"/>
        <v>15</v>
      </c>
      <c r="C23" s="18"/>
      <c r="D23" s="35"/>
      <c r="E23" s="35"/>
      <c r="F23" s="35"/>
      <c r="G23" s="35"/>
      <c r="H23" s="35"/>
      <c r="I23" s="35"/>
      <c r="J23" s="4"/>
      <c r="K23" s="4"/>
      <c r="L23" s="4"/>
      <c r="M23" s="4"/>
      <c r="N23" s="4"/>
      <c r="O23" s="4"/>
      <c r="P23" s="10"/>
    </row>
    <row r="24" spans="2:16" ht="15.75" thickBot="1" x14ac:dyDescent="0.3">
      <c r="B24" s="6">
        <f t="shared" si="0"/>
        <v>16</v>
      </c>
      <c r="C24" s="17"/>
      <c r="D24" s="35"/>
      <c r="E24" s="35"/>
      <c r="F24" s="35"/>
      <c r="G24" s="35"/>
      <c r="H24" s="35"/>
      <c r="I24" s="35"/>
      <c r="J24" s="4"/>
      <c r="K24" s="4"/>
      <c r="L24" s="4"/>
      <c r="M24" s="4"/>
      <c r="N24" s="4"/>
      <c r="O24" s="4"/>
      <c r="P24" s="10"/>
    </row>
    <row r="25" spans="2:16" ht="15.75" thickBot="1" x14ac:dyDescent="0.3">
      <c r="B25" s="6">
        <f t="shared" si="0"/>
        <v>17</v>
      </c>
      <c r="C25" s="17"/>
      <c r="D25" s="35"/>
      <c r="E25" s="35"/>
      <c r="F25" s="35"/>
      <c r="G25" s="35"/>
      <c r="H25" s="35"/>
      <c r="I25" s="35"/>
      <c r="J25" s="4"/>
      <c r="K25" s="4"/>
      <c r="L25" s="4"/>
      <c r="M25" s="4"/>
      <c r="N25" s="4"/>
      <c r="O25" s="4"/>
      <c r="P25" s="10"/>
    </row>
    <row r="26" spans="2:16" ht="15.75" thickBot="1" x14ac:dyDescent="0.3">
      <c r="B26" s="6">
        <f t="shared" si="0"/>
        <v>18</v>
      </c>
      <c r="C26" s="17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10"/>
    </row>
    <row r="27" spans="2:16" ht="15.75" thickBot="1" x14ac:dyDescent="0.3">
      <c r="B27" s="6">
        <f t="shared" si="0"/>
        <v>19</v>
      </c>
      <c r="C27" s="17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10"/>
    </row>
    <row r="28" spans="2:16" ht="15.75" thickBot="1" x14ac:dyDescent="0.3">
      <c r="B28" s="6">
        <f t="shared" si="0"/>
        <v>20</v>
      </c>
      <c r="C28" s="17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10"/>
    </row>
    <row r="29" spans="2:16" ht="15.75" thickBot="1" x14ac:dyDescent="0.3">
      <c r="B29" s="6">
        <f t="shared" si="0"/>
        <v>21</v>
      </c>
      <c r="C29" s="17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10"/>
    </row>
    <row r="30" spans="2:16" ht="15.75" thickBot="1" x14ac:dyDescent="0.3">
      <c r="B30" s="6">
        <f t="shared" si="0"/>
        <v>22</v>
      </c>
      <c r="C30" s="17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10"/>
    </row>
    <row r="31" spans="2:16" ht="15.75" thickBot="1" x14ac:dyDescent="0.3">
      <c r="B31" s="6">
        <f t="shared" si="0"/>
        <v>23</v>
      </c>
      <c r="C31" s="17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10"/>
    </row>
    <row r="32" spans="2:16" ht="15.75" thickBot="1" x14ac:dyDescent="0.3">
      <c r="B32" s="6">
        <f t="shared" si="0"/>
        <v>24</v>
      </c>
      <c r="C32" s="17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10"/>
    </row>
    <row r="33" spans="2:16" ht="15.75" thickBot="1" x14ac:dyDescent="0.3">
      <c r="B33" s="6">
        <f t="shared" si="0"/>
        <v>25</v>
      </c>
      <c r="C33" s="17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10"/>
    </row>
    <row r="34" spans="2:16" ht="15.75" thickBot="1" x14ac:dyDescent="0.3">
      <c r="B34" s="6">
        <f t="shared" si="0"/>
        <v>26</v>
      </c>
      <c r="C34" s="18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10"/>
    </row>
    <row r="35" spans="2:16" ht="15.75" thickBot="1" x14ac:dyDescent="0.3">
      <c r="B35" s="6">
        <f t="shared" si="0"/>
        <v>27</v>
      </c>
      <c r="C35" s="17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10"/>
    </row>
    <row r="36" spans="2:16" ht="15.75" thickBot="1" x14ac:dyDescent="0.3">
      <c r="B36" s="6">
        <f t="shared" si="0"/>
        <v>28</v>
      </c>
      <c r="C36" s="17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10"/>
    </row>
    <row r="37" spans="2:16" ht="15.75" thickBot="1" x14ac:dyDescent="0.3">
      <c r="B37" s="6">
        <f t="shared" si="0"/>
        <v>29</v>
      </c>
      <c r="C37" s="17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10"/>
    </row>
    <row r="38" spans="2:16" ht="15.75" thickBot="1" x14ac:dyDescent="0.3">
      <c r="B38" s="6">
        <f t="shared" si="0"/>
        <v>30</v>
      </c>
      <c r="C38" s="17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10"/>
    </row>
    <row r="39" spans="2:16" ht="15.75" thickBot="1" x14ac:dyDescent="0.3">
      <c r="B39" s="6">
        <f t="shared" si="0"/>
        <v>31</v>
      </c>
      <c r="C39" s="17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10"/>
    </row>
    <row r="40" spans="2:16" ht="15.75" thickBot="1" x14ac:dyDescent="0.3">
      <c r="B40" s="6">
        <f t="shared" si="0"/>
        <v>32</v>
      </c>
      <c r="C40" s="18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10"/>
    </row>
    <row r="41" spans="2:16" ht="15.75" thickBot="1" x14ac:dyDescent="0.3">
      <c r="B41" s="6">
        <f t="shared" si="0"/>
        <v>33</v>
      </c>
      <c r="C41" s="17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10"/>
    </row>
    <row r="42" spans="2:16" x14ac:dyDescent="0.25">
      <c r="B42" s="6">
        <f t="shared" si="0"/>
        <v>34</v>
      </c>
      <c r="C42" s="1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10"/>
    </row>
    <row r="43" spans="2:16" ht="15.75" thickBot="1" x14ac:dyDescent="0.3">
      <c r="B43" s="6">
        <f t="shared" si="0"/>
        <v>35</v>
      </c>
      <c r="C43" s="17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10"/>
    </row>
    <row r="44" spans="2:16" ht="15.75" thickBot="1" x14ac:dyDescent="0.3">
      <c r="B44" s="6">
        <f t="shared" si="0"/>
        <v>36</v>
      </c>
      <c r="C44" s="17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10"/>
    </row>
    <row r="45" spans="2:16" ht="15.75" thickBot="1" x14ac:dyDescent="0.3">
      <c r="B45" s="6">
        <f t="shared" si="0"/>
        <v>37</v>
      </c>
      <c r="C45" s="1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10"/>
    </row>
    <row r="46" spans="2:16" x14ac:dyDescent="0.25">
      <c r="B46" s="6">
        <f t="shared" si="0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10"/>
    </row>
    <row r="47" spans="2:16" x14ac:dyDescent="0.25">
      <c r="B47" s="6">
        <f t="shared" si="0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0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0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0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0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0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0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10"/>
    </row>
    <row r="54" spans="2:16" x14ac:dyDescent="0.25">
      <c r="C54" s="24"/>
      <c r="D54" s="24"/>
      <c r="E54" s="1"/>
      <c r="H54" s="27" t="s">
        <v>18</v>
      </c>
      <c r="I54" s="27"/>
      <c r="J54" s="11">
        <f>COUNTIF(J9:J53,"&gt;=70")</f>
        <v>0</v>
      </c>
      <c r="K54" s="11">
        <f t="shared" ref="K54:O54" si="1">COUNTIF(K9:K53,"&gt;=70")</f>
        <v>1</v>
      </c>
      <c r="L54" s="11">
        <f t="shared" si="1"/>
        <v>1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5">
        <f t="shared" ref="P54" si="2">COUNTIF(P9:P48,"&gt;=70")</f>
        <v>0</v>
      </c>
    </row>
    <row r="55" spans="2:16" x14ac:dyDescent="0.25">
      <c r="C55" s="24"/>
      <c r="D55" s="24"/>
      <c r="E55" s="8"/>
      <c r="H55" s="28" t="s">
        <v>19</v>
      </c>
      <c r="I55" s="28"/>
      <c r="J55" s="12">
        <f>COUNTIF(J9:J53,"&lt;70")</f>
        <v>2</v>
      </c>
      <c r="K55" s="12">
        <f t="shared" ref="K55:P55" si="3">COUNTIF(K9:K53,"&lt;70")</f>
        <v>1</v>
      </c>
      <c r="L55" s="12">
        <f t="shared" si="3"/>
        <v>1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</row>
    <row r="56" spans="2:16" x14ac:dyDescent="0.25">
      <c r="C56" s="24"/>
      <c r="D56" s="24"/>
      <c r="E56" s="24"/>
      <c r="H56" s="28" t="s">
        <v>20</v>
      </c>
      <c r="I56" s="28"/>
      <c r="J56" s="12">
        <f>COUNT(J9:J53)</f>
        <v>2</v>
      </c>
      <c r="K56" s="12">
        <f t="shared" ref="K56:P56" si="4">COUNT(K9:K53)</f>
        <v>2</v>
      </c>
      <c r="L56" s="12">
        <f t="shared" si="4"/>
        <v>2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</row>
    <row r="57" spans="2:16" x14ac:dyDescent="0.25">
      <c r="C57" s="24"/>
      <c r="D57" s="24"/>
      <c r="E57" s="1"/>
      <c r="H57" s="29" t="s">
        <v>15</v>
      </c>
      <c r="I57" s="29"/>
      <c r="J57" s="13">
        <f>J54/J56</f>
        <v>0</v>
      </c>
      <c r="K57" s="14">
        <f t="shared" ref="K57:P57" si="5">K54/K56</f>
        <v>0.5</v>
      </c>
      <c r="L57" s="14">
        <f t="shared" si="5"/>
        <v>0.5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</row>
    <row r="58" spans="2:16" x14ac:dyDescent="0.25">
      <c r="C58" s="24"/>
      <c r="D58" s="24"/>
      <c r="E58" s="1"/>
      <c r="H58" s="29" t="s">
        <v>16</v>
      </c>
      <c r="I58" s="29"/>
      <c r="J58" s="13">
        <f>J55/J56</f>
        <v>1</v>
      </c>
      <c r="K58" s="13">
        <f t="shared" ref="K58:P58" si="6">K55/K56</f>
        <v>0.5</v>
      </c>
      <c r="L58" s="14">
        <f t="shared" si="6"/>
        <v>0.5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</row>
    <row r="59" spans="2:16" x14ac:dyDescent="0.25">
      <c r="C59" s="24"/>
      <c r="D59" s="24"/>
      <c r="E59" s="8"/>
    </row>
    <row r="60" spans="2:16" x14ac:dyDescent="0.25">
      <c r="C60" s="1"/>
      <c r="D60" s="1"/>
      <c r="E60" s="8"/>
    </row>
    <row r="61" spans="2:16" x14ac:dyDescent="0.25">
      <c r="J61" s="30"/>
      <c r="K61" s="30"/>
      <c r="L61" s="30"/>
      <c r="M61" s="30"/>
      <c r="N61" s="30"/>
      <c r="O61" s="30"/>
    </row>
    <row r="62" spans="2:16" x14ac:dyDescent="0.25">
      <c r="J62" s="23" t="s">
        <v>17</v>
      </c>
      <c r="K62" s="23"/>
      <c r="L62" s="23"/>
      <c r="M62" s="23"/>
      <c r="N62" s="23"/>
      <c r="O62" s="23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TEC-0</cp:lastModifiedBy>
  <cp:lastPrinted>2023-03-21T15:13:53Z</cp:lastPrinted>
  <dcterms:created xsi:type="dcterms:W3CDTF">2023-03-14T19:16:59Z</dcterms:created>
  <dcterms:modified xsi:type="dcterms:W3CDTF">2024-03-13T04:53:29Z</dcterms:modified>
</cp:coreProperties>
</file>