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4\Rep 1 FEB JUN 2024\"/>
    </mc:Choice>
  </mc:AlternateContent>
  <xr:revisionPtr revIDLastSave="0" documentId="13_ncr:1_{CD2A7E41-8C1E-4A9D-A330-DEBE81F695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</sheets>
  <definedNames>
    <definedName name="_xlnm.Print_Area" localSheetId="0">'1'!$A$1:$N$28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N19" i="10"/>
  <c r="M19" i="10"/>
  <c r="K19" i="10"/>
  <c r="G19" i="10"/>
  <c r="F19" i="10"/>
  <c r="E19" i="10"/>
  <c r="L19" i="10" s="1"/>
  <c r="L16" i="10"/>
  <c r="I16" i="10"/>
  <c r="L15" i="10"/>
  <c r="I15" i="10"/>
  <c r="L14" i="10"/>
  <c r="I14" i="10"/>
  <c r="I1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<sst xmlns="http://schemas.openxmlformats.org/spreadsheetml/2006/main" count="53" uniqueCount="42">
  <si>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</si>
  <si>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</si>
  <si>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</si>
  <si>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</si>
  <si>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</si>
  <si>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</si>
  <si>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</si>
  <si>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</si>
  <si>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</si>
  <si>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</si>
  <si>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</si>
  <si>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</si>
  <si>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</si>
  <si>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</si>
  <si>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</si>
  <si>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</si>
  <si>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</si>
  <si>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</si>
  <si>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</si>
  <si>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</si>
  <si>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</si>
  <si>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</si>
  <si>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</si>
  <si>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</si>
  <si>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</si>
  <si>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</si>
  <si>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</si>
  <si>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</si>
  <si>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</si>
  <si>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</si>
  <si>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MECATRONICA</t>
  </si>
  <si>
    <t>DR. JOSE ANGEL NIEVES VAZQUEZ</t>
  </si>
  <si>
    <t>IMCT</t>
  </si>
  <si>
    <t>611A</t>
  </si>
  <si>
    <t>ING. YOSAFAT MORTERA ELIAS</t>
  </si>
  <si>
    <t>Instrumentacion</t>
  </si>
  <si>
    <t>Instrumentacion Virtual</t>
  </si>
  <si>
    <t>711A</t>
  </si>
  <si>
    <t>Electronica Digital</t>
  </si>
  <si>
    <t>SEP2023 ENE2024</t>
  </si>
  <si>
    <t>Simulación de Sistemas Robóticos</t>
  </si>
  <si>
    <t>811A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</si>
</sst>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zoomScale="130" zoomScaleNormal="130" zoomScaleSheetLayoutView="100" workbookViewId="0">
      <selection activeCell="C9" sqref="C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 t="s">
        <v>4</v>
      </c>
      <c r="C8" s="32"/>
      <c r="D8" s="13" t="s">
        <v>5</v>
      </c>
      <c r="E8" s="5">
        <v>3</v>
      </c>
      <c r="G8" s="4" t="s">
        <v>6</v>
      </c>
      <c r="H8" s="5">
        <v>4</v>
      </c>
      <c r="I8" s="31" t="s">
        <v>7</v>
      </c>
      <c r="J8" s="31"/>
      <c r="K8" s="31"/>
      <c r="L8" s="32" t="s">
        <v>39</v>
      </c>
      <c r="M8" s="32"/>
      <c r="N8" s="32"/>
    </row>
    <row r="10" spans="1:14" x14ac:dyDescent="0.25">
      <c r="A10" s="4" t="s">
        <v>8</v>
      </c>
      <c r="B10" s="32" t="s">
        <v>31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5">
      <c r="A14" s="8" t="s">
        <v>40</v>
      </c>
      <c r="B14" s="8" t="s">
        <v>21</v>
      </c>
      <c r="C14" s="8" t="s">
        <v>41</v>
      </c>
      <c r="D14" s="8" t="s">
        <v>32</v>
      </c>
      <c r="E14" s="8">
        <v>28</v>
      </c>
      <c r="F14" s="8">
        <v>26</v>
      </c>
      <c r="G14" s="8"/>
      <c r="H14" s="9"/>
      <c r="I14" s="8">
        <f t="shared" ref="I14:I19" si="0">(E14-SUM(F14:G14))-K14</f>
        <v>2</v>
      </c>
      <c r="J14" s="9"/>
      <c r="K14" s="8">
        <v>0</v>
      </c>
      <c r="L14" s="9">
        <f t="shared" ref="L14:L16" si="1">K14/E14</f>
        <v>0</v>
      </c>
      <c r="M14" s="8">
        <v>86</v>
      </c>
      <c r="N14" s="14">
        <v>0.82</v>
      </c>
    </row>
    <row r="15" spans="1:14" s="10" customFormat="1" x14ac:dyDescent="0.25">
      <c r="A15" s="8" t="s">
        <v>36</v>
      </c>
      <c r="B15" s="8" t="s">
        <v>21</v>
      </c>
      <c r="C15" s="8" t="s">
        <v>37</v>
      </c>
      <c r="D15" s="8" t="s">
        <v>32</v>
      </c>
      <c r="E15" s="8">
        <v>4</v>
      </c>
      <c r="F15" s="8">
        <v>4</v>
      </c>
      <c r="G15" s="8"/>
      <c r="H15" s="9"/>
      <c r="I15" s="8">
        <f t="shared" si="0"/>
        <v>0</v>
      </c>
      <c r="J15" s="9"/>
      <c r="K15" s="8">
        <v>0</v>
      </c>
      <c r="L15" s="9">
        <f t="shared" si="1"/>
        <v>0</v>
      </c>
      <c r="M15" s="8">
        <v>86</v>
      </c>
      <c r="N15" s="14">
        <v>0.5</v>
      </c>
    </row>
    <row r="16" spans="1:14" s="10" customFormat="1" x14ac:dyDescent="0.25">
      <c r="A16" s="8" t="s">
        <v>35</v>
      </c>
      <c r="B16" s="8" t="s">
        <v>21</v>
      </c>
      <c r="C16" s="8" t="s">
        <v>33</v>
      </c>
      <c r="D16" s="8" t="s">
        <v>32</v>
      </c>
      <c r="E16" s="8">
        <v>34</v>
      </c>
      <c r="F16" s="8">
        <v>31</v>
      </c>
      <c r="G16" s="8"/>
      <c r="H16" s="9"/>
      <c r="I16" s="8">
        <f t="shared" si="0"/>
        <v>3</v>
      </c>
      <c r="J16" s="9"/>
      <c r="K16" s="8">
        <v>0</v>
      </c>
      <c r="L16" s="9">
        <f t="shared" si="1"/>
        <v>0</v>
      </c>
      <c r="M16" s="8">
        <v>66</v>
      </c>
      <c r="N16" s="14">
        <v>0.91</v>
      </c>
    </row>
    <row r="17" spans="1:14" s="10" customFormat="1" x14ac:dyDescent="0.25">
      <c r="A17" s="8" t="s">
        <v>38</v>
      </c>
      <c r="B17" s="8" t="s">
        <v>21</v>
      </c>
      <c r="C17" s="8" t="s">
        <v>33</v>
      </c>
      <c r="D17" s="8" t="s">
        <v>32</v>
      </c>
      <c r="E17" s="8">
        <v>32</v>
      </c>
      <c r="F17" s="8">
        <v>30</v>
      </c>
      <c r="G17" s="8"/>
      <c r="H17" s="9"/>
      <c r="I17" s="8">
        <f t="shared" si="0"/>
        <v>2</v>
      </c>
      <c r="J17" s="9"/>
      <c r="K17" s="8">
        <v>0</v>
      </c>
      <c r="L17" s="9">
        <v>0</v>
      </c>
      <c r="M17" s="8">
        <v>71</v>
      </c>
      <c r="N17" s="14">
        <v>0.46</v>
      </c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98</v>
      </c>
      <c r="F19" s="16">
        <f>SUM(F14:F18)</f>
        <v>91</v>
      </c>
      <c r="G19" s="16">
        <f>SUM(G14:G18)</f>
        <v>0</v>
      </c>
      <c r="H19" s="17"/>
      <c r="I19" s="16">
        <f t="shared" si="0"/>
        <v>7</v>
      </c>
      <c r="J19" s="17"/>
      <c r="K19" s="16">
        <f>SUM(K14:K18)</f>
        <v>0</v>
      </c>
      <c r="L19" s="17">
        <f>K19/E19</f>
        <v>0</v>
      </c>
      <c r="M19" s="19">
        <f>AVERAGE(M14:M18)</f>
        <v>77.25</v>
      </c>
      <c r="N19" s="18">
        <f>AVERAGE(N14:N18)</f>
        <v>0.67249999999999999</v>
      </c>
    </row>
    <row r="21" spans="1:14" ht="120" customHeight="1" x14ac:dyDescent="0.25">
      <c r="A21" s="28" t="s">
        <v>26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3" spans="1:14" x14ac:dyDescent="0.25">
      <c r="A23" s="11"/>
    </row>
    <row r="24" spans="1:14" x14ac:dyDescent="0.25">
      <c r="B24" s="35" t="s">
        <v>27</v>
      </c>
      <c r="C24" s="35"/>
      <c r="D24" s="35"/>
      <c r="G24" s="20" t="s">
        <v>28</v>
      </c>
      <c r="H24" s="20"/>
      <c r="I24" s="20"/>
      <c r="J24" s="20"/>
    </row>
    <row r="25" spans="1:14" ht="62.25" customHeight="1" x14ac:dyDescent="0.25">
      <c r="B25" s="36"/>
      <c r="C25" s="36"/>
      <c r="D25" s="36"/>
      <c r="G25" s="32"/>
      <c r="H25" s="32"/>
      <c r="I25" s="32"/>
      <c r="J25" s="32"/>
    </row>
    <row r="26" spans="1:14" hidden="1" x14ac:dyDescent="0.25">
      <c r="A26" s="37" t="e">
        <v>#REF!</v>
      </c>
      <c r="B26" s="37"/>
      <c r="C26" s="6"/>
      <c r="E26" s="37"/>
      <c r="F26" s="37"/>
      <c r="G26" s="37"/>
      <c r="H26" s="37"/>
    </row>
    <row r="27" spans="1:14" hidden="1" x14ac:dyDescent="0.25"/>
    <row r="28" spans="1:14" ht="45" customHeight="1" x14ac:dyDescent="0.25">
      <c r="B28" s="38" t="s">
        <v>31</v>
      </c>
      <c r="C28" s="38"/>
      <c r="D28" s="38"/>
      <c r="E28" s="12"/>
      <c r="F28" s="12"/>
      <c r="G28" s="38" t="s">
        <v>34</v>
      </c>
      <c r="H28" s="38"/>
      <c r="I28" s="38"/>
      <c r="J28" s="38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ANGEL NIEVES VAZQUEZ</cp:lastModifiedBy>
  <cp:revision/>
  <dcterms:created xsi:type="dcterms:W3CDTF">2021-11-22T14:45:25Z</dcterms:created>
  <dcterms:modified xsi:type="dcterms:W3CDTF">2024-03-05T17:15:02Z</dcterms:modified>
  <cp:category/>
  <cp:contentStatus/>
</cp:coreProperties>
</file>