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Jessica Personal\SEMESTRE FEB-JUN 2024\2) PRIMER REPORTE SGI\"/>
    </mc:Choice>
  </mc:AlternateContent>
  <xr:revisionPtr revIDLastSave="0" documentId="13_ncr:1_{1DC88064-15A3-4CAF-AAC2-2631D1B5FD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RCIALES" sheetId="1" r:id="rId1"/>
    <sheet name="FINA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" i="1" l="1"/>
  <c r="J50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K52" i="1"/>
  <c r="L52" i="1"/>
  <c r="M52" i="1"/>
  <c r="N52" i="1"/>
  <c r="O52" i="1"/>
  <c r="K51" i="1"/>
  <c r="K54" i="1" s="1"/>
  <c r="L51" i="1"/>
  <c r="L54" i="1" s="1"/>
  <c r="M51" i="1"/>
  <c r="N51" i="1"/>
  <c r="O51" i="1"/>
  <c r="O54" i="1" s="1"/>
  <c r="K50" i="1"/>
  <c r="K53" i="1" s="1"/>
  <c r="L50" i="1"/>
  <c r="M50" i="1"/>
  <c r="N50" i="1"/>
  <c r="O50" i="1"/>
  <c r="O53" i="1" s="1"/>
  <c r="J52" i="1"/>
  <c r="J51" i="1"/>
  <c r="L53" i="1" l="1"/>
  <c r="J53" i="1"/>
  <c r="P52" i="1"/>
  <c r="P51" i="1"/>
  <c r="P50" i="1"/>
  <c r="M53" i="1"/>
  <c r="M54" i="1"/>
  <c r="N53" i="1"/>
  <c r="N54" i="1"/>
  <c r="J54" i="1"/>
  <c r="J51" i="2"/>
  <c r="J52" i="2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P54" i="1" l="1"/>
  <c r="J53" i="2"/>
  <c r="J54" i="2"/>
  <c r="P53" i="1"/>
</calcChain>
</file>

<file path=xl/sharedStrings.xml><?xml version="1.0" encoding="utf-8"?>
<sst xmlns="http://schemas.openxmlformats.org/spreadsheetml/2006/main" count="320" uniqueCount="154">
  <si>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</si>
  <si>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</si>
  <si>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</si>
  <si>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</si>
  <si>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</si>
  <si>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</si>
  <si>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</si>
  <si>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</si>
  <si>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</si>
  <si>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</si>
  <si>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</si>
  <si>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</si>
  <si>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</si>
  <si>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</si>
  <si>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</si>
  <si>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</si>
  <si>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</si>
  <si>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</si>
  <si>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</si>
  <si>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</si>
  <si>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</si>
  <si>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</si>
  <si>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</si>
  <si>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</si>
  <si>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</si>
  <si>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>ADMINISTRACIÓN DE LA SALUD Y SEGURIDAD OCUPACIONAL</t>
  </si>
  <si>
    <t>614 A</t>
  </si>
  <si>
    <t>ABSALÓN CARDOZA BRAYAN EDUARDO</t>
  </si>
  <si>
    <t>AGUIRRE MARTÍNEZ ITZEL CECILIA</t>
  </si>
  <si>
    <t>ANOTA XOLO VALERIA</t>
  </si>
  <si>
    <t>APARICIO TEXNA TANIA EDITH</t>
  </si>
  <si>
    <t>ARAGÓN MELCHI ITZEL</t>
  </si>
  <si>
    <t>ASCANIO COTO CRISTINA</t>
  </si>
  <si>
    <t>BAXIN PUCHETA ADRIANA</t>
  </si>
  <si>
    <t>CHIGUIL LLANO LUIS ALBERTO</t>
  </si>
  <si>
    <t>CHIPOL MOLINA ARIANA</t>
  </si>
  <si>
    <t>CISNEROS ORGANISTA SARAHI DEL ROSARIO</t>
  </si>
  <si>
    <t xml:space="preserve">FISCAL XOXOGO ABIGAIL </t>
  </si>
  <si>
    <t>FONSECA CHIPOL IRAM ANTONIO</t>
  </si>
  <si>
    <t>HERNÁNDEZ AGUIRRE ARÍSTIDES</t>
  </si>
  <si>
    <t>ISIDORO CHACHA CINTHYA ELIZETH</t>
  </si>
  <si>
    <t>IXTEPAN COBIX DIANA</t>
  </si>
  <si>
    <t xml:space="preserve">JACOBO ALFONSO ELIEL </t>
  </si>
  <si>
    <t>JIMÉNEZ NAVA JENNI DEL CARMEN</t>
  </si>
  <si>
    <t>M.C.I.A. JESSICA ALEJANDRA REYES LARIOS</t>
  </si>
  <si>
    <t>FEBRERO-JULIO 2023</t>
  </si>
  <si>
    <t>LUCHO CORTÉZ LISSETH CITLALLY</t>
  </si>
  <si>
    <t>MACHUCHO VILLEGAS HEIDI GISSELLI</t>
  </si>
  <si>
    <t>MALDONADO TORRES INDRA ITZEL</t>
  </si>
  <si>
    <t>MARTÍNEZ AGUIRRE ESTEPHANY</t>
  </si>
  <si>
    <t>MARTÍNEZ ARIAS FÁTIMA MONSERRAT</t>
  </si>
  <si>
    <t>MIXTEGA ORDÓÑEZ JACQUELINNE DE JESÚS</t>
  </si>
  <si>
    <t>NAVARRETE VILLA RUBÍ ANAHÍ</t>
  </si>
  <si>
    <t>PALACIOS VILLEGAS ALBERTO</t>
  </si>
  <si>
    <t>PÓLITO ANOTA HUGO ALBERTO</t>
  </si>
  <si>
    <t>PÓLITO MARTÍNEZ DANIELA DE JESÚS</t>
  </si>
  <si>
    <t>SÁNCHEZ MIGUEL ÁLVARO</t>
  </si>
  <si>
    <t>SEBA XOLO NOEMI DEL CARMEN</t>
  </si>
  <si>
    <t>VILLAVICENCIO CHIGO ALMA YESENIA</t>
  </si>
  <si>
    <t>XALA PÉREZ DIANA LAURA</t>
  </si>
  <si>
    <t>201U0360</t>
  </si>
  <si>
    <t>201U0361</t>
  </si>
  <si>
    <t>201U0362</t>
  </si>
  <si>
    <t>201U0363</t>
  </si>
  <si>
    <t>201U0456</t>
  </si>
  <si>
    <t>201U0365</t>
  </si>
  <si>
    <t>201U0367</t>
  </si>
  <si>
    <t>201U0455</t>
  </si>
  <si>
    <t>201U0368</t>
  </si>
  <si>
    <t>201U0370</t>
  </si>
  <si>
    <t>201U0371</t>
  </si>
  <si>
    <t>201U0398</t>
  </si>
  <si>
    <t>201U0373</t>
  </si>
  <si>
    <t>201U0374</t>
  </si>
  <si>
    <t>201U0375</t>
  </si>
  <si>
    <t>201U0199</t>
  </si>
  <si>
    <t>201U0377</t>
  </si>
  <si>
    <t>201U0378</t>
  </si>
  <si>
    <t>191U0632</t>
  </si>
  <si>
    <t>201U0204</t>
  </si>
  <si>
    <t>201U0379</t>
  </si>
  <si>
    <t>201U0415</t>
  </si>
  <si>
    <t>201U0380</t>
  </si>
  <si>
    <t>201U0381</t>
  </si>
  <si>
    <t>201U0382</t>
  </si>
  <si>
    <t>201U0383</t>
  </si>
  <si>
    <t>191U0679</t>
  </si>
  <si>
    <t>201U0385</t>
  </si>
  <si>
    <t>201U0387</t>
  </si>
  <si>
    <t>201U0423</t>
  </si>
  <si>
    <t>201U0364</t>
  </si>
  <si>
    <t>SEGURIDAD E HIGIENE INDUSTRIAL</t>
  </si>
  <si>
    <t>FEBRERO-JUNIO 2024</t>
  </si>
  <si>
    <t>206 A</t>
  </si>
  <si>
    <t>ANDRADE AZAMAR PEDRO AARON</t>
  </si>
  <si>
    <t>BARCENAS HERRERA JESUS</t>
  </si>
  <si>
    <t>CAMPOS APARICIO JOSE ANGEL</t>
  </si>
  <si>
    <t>CHAGALA OBIL ANDRES</t>
  </si>
  <si>
    <t>COBAXIN ANTELE EMILY</t>
  </si>
  <si>
    <t>CRUZ CALIZ NICOLAS</t>
  </si>
  <si>
    <t>CRUZ CHIMA YAMILET</t>
  </si>
  <si>
    <t>DE LA O VILLEGAS IRVING JEZRAEL</t>
  </si>
  <si>
    <t>DIEZ COMI YAIRA GUADALUPE</t>
  </si>
  <si>
    <t>FIGUEROA CLEMENTE JADE</t>
  </si>
  <si>
    <t>IXTEPAN CHIGUIL KAREN NAHOMI</t>
  </si>
  <si>
    <t>LOPEZ ORDINOLA CYNTHIA YAMILETH</t>
  </si>
  <si>
    <t>MANTILLA MINQUIS JACOB</t>
  </si>
  <si>
    <t>MARTINEZ SANTOS GREYS</t>
  </si>
  <si>
    <t>MAULEON GORDILLO JEZIEL</t>
  </si>
  <si>
    <t>RAMIREZ CAZARIN JOSE ANGEL</t>
  </si>
  <si>
    <t>REYES CAIXBA ALESSANDRO</t>
  </si>
  <si>
    <t>ROBLES COMI PATRICIO DE JESUS</t>
  </si>
  <si>
    <t>RODRIGUEZ ORTIZ ALICIA DEL ROSARIO</t>
  </si>
  <si>
    <t>ROMAN TADEO YARIBETH</t>
  </si>
  <si>
    <t>ROSARIO OLEA ALEXI</t>
  </si>
  <si>
    <t>RUIZ LEO AXEL YAEL</t>
  </si>
  <si>
    <t>SANCHEZ BUSTAMANTE CARLOS JULIAN</t>
  </si>
  <si>
    <t>SEBA LOPEZ KARLA YULIANA</t>
  </si>
  <si>
    <t>SILVA BETAZA DANNA GISHELLE</t>
  </si>
  <si>
    <t>VALENCIA HERNANDEZ XIMENA</t>
  </si>
  <si>
    <t>VAZQUEZ CHACHA GUILLERMO OSIRIS</t>
  </si>
  <si>
    <t>VELASCO DOMINGUEZ ERICK DE JESUS</t>
  </si>
  <si>
    <t>VICHI MOZO MIGUEL ANGEL</t>
  </si>
  <si>
    <t>VIVEROS OREA ANGEL RAFAEL</t>
  </si>
  <si>
    <t>231U0617</t>
  </si>
  <si>
    <t>231U0238</t>
  </si>
  <si>
    <t>231U0704</t>
  </si>
  <si>
    <t>231U0241</t>
  </si>
  <si>
    <t>231U0364</t>
  </si>
  <si>
    <t>231U0242</t>
  </si>
  <si>
    <t>231U0243</t>
  </si>
  <si>
    <t>231U0282</t>
  </si>
  <si>
    <t>231U0244</t>
  </si>
  <si>
    <t>231U0246</t>
  </si>
  <si>
    <t>231U0247</t>
  </si>
  <si>
    <t>231U0248</t>
  </si>
  <si>
    <t>231U0249</t>
  </si>
  <si>
    <t>231U0250</t>
  </si>
  <si>
    <t>231U0251</t>
  </si>
  <si>
    <t>231U0395</t>
  </si>
  <si>
    <t>231U0065</t>
  </si>
  <si>
    <t>231U0252</t>
  </si>
  <si>
    <t>231U0253</t>
  </si>
  <si>
    <t>231U0072</t>
  </si>
  <si>
    <t>231U0630</t>
  </si>
  <si>
    <t>231U0254</t>
  </si>
  <si>
    <t>221U0401</t>
  </si>
  <si>
    <t>231U0255</t>
  </si>
  <si>
    <t>231U0256</t>
  </si>
  <si>
    <t>231U0258</t>
  </si>
  <si>
    <t>221U0408</t>
  </si>
  <si>
    <t>231U0259</t>
  </si>
  <si>
    <t>231U0260</t>
  </si>
  <si>
    <t>231U0261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</si>
</sst>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" fontId="8" fillId="2" borderId="2" xfId="0" applyNumberFormat="1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/>
    </xf>
    <xf numFmtId="14" fontId="6" fillId="0" borderId="1" xfId="0" applyNumberFormat="1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59"/>
  <sheetViews>
    <sheetView tabSelected="1" topLeftCell="A36" workbookViewId="0">
      <selection activeCell="D33" sqref="D33:I3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7.42578125" customWidth="1"/>
    <col min="17" max="18" width="5.7109375" customWidth="1"/>
  </cols>
  <sheetData>
    <row r="2" spans="2:17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"/>
      <c r="Q2" s="3"/>
    </row>
    <row r="3" spans="2:17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1"/>
      <c r="Q3" s="1"/>
    </row>
    <row r="4" spans="2:17" ht="27" customHeight="1" x14ac:dyDescent="0.25">
      <c r="C4" t="s">
        <v>0</v>
      </c>
      <c r="D4" s="32" t="s">
        <v>91</v>
      </c>
      <c r="E4" s="32"/>
      <c r="F4" s="32"/>
      <c r="G4" s="32"/>
      <c r="I4" t="s">
        <v>1</v>
      </c>
      <c r="J4" s="33" t="s">
        <v>93</v>
      </c>
      <c r="K4" s="33"/>
      <c r="M4" t="s">
        <v>2</v>
      </c>
      <c r="N4" s="34">
        <v>45401</v>
      </c>
      <c r="O4" s="34"/>
    </row>
    <row r="5" spans="2:17" ht="6.75" customHeight="1" x14ac:dyDescent="0.25">
      <c r="D5" s="6"/>
      <c r="E5" s="6"/>
      <c r="F5" s="6"/>
      <c r="G5" s="6"/>
    </row>
    <row r="6" spans="2:17" x14ac:dyDescent="0.25">
      <c r="C6" t="s">
        <v>3</v>
      </c>
      <c r="D6" s="27" t="s">
        <v>92</v>
      </c>
      <c r="E6" s="27"/>
      <c r="F6" s="27"/>
      <c r="G6" s="27"/>
      <c r="I6" s="26" t="s">
        <v>21</v>
      </c>
      <c r="J6" s="26"/>
      <c r="K6" s="27" t="s">
        <v>44</v>
      </c>
      <c r="L6" s="27"/>
      <c r="M6" s="27"/>
      <c r="N6" s="27"/>
      <c r="O6" s="27"/>
    </row>
    <row r="7" spans="2:17" ht="11.25" customHeight="1" x14ac:dyDescent="0.25"/>
    <row r="8" spans="2:17" x14ac:dyDescent="0.25">
      <c r="B8" s="4" t="s">
        <v>4</v>
      </c>
      <c r="C8" s="4" t="s">
        <v>6</v>
      </c>
      <c r="D8" s="29" t="s">
        <v>5</v>
      </c>
      <c r="E8" s="29"/>
      <c r="F8" s="29"/>
      <c r="G8" s="29"/>
      <c r="H8" s="29"/>
      <c r="I8" s="29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12" t="s">
        <v>24</v>
      </c>
    </row>
    <row r="9" spans="2:17" x14ac:dyDescent="0.25">
      <c r="B9" s="7">
        <v>1</v>
      </c>
      <c r="C9" s="23" t="s">
        <v>124</v>
      </c>
      <c r="D9" s="35" t="s">
        <v>94</v>
      </c>
      <c r="E9" s="36" t="s">
        <v>94</v>
      </c>
      <c r="F9" s="36" t="s">
        <v>94</v>
      </c>
      <c r="G9" s="36" t="s">
        <v>94</v>
      </c>
      <c r="H9" s="36" t="s">
        <v>94</v>
      </c>
      <c r="I9" s="37" t="s">
        <v>94</v>
      </c>
      <c r="J9" s="24">
        <v>0</v>
      </c>
      <c r="K9" s="24">
        <v>0</v>
      </c>
      <c r="L9" s="21">
        <v>75</v>
      </c>
      <c r="M9" s="21"/>
      <c r="N9" s="21"/>
      <c r="O9" s="21"/>
      <c r="P9" s="22">
        <f>SUM(J9:O9)/6</f>
        <v>12.5</v>
      </c>
    </row>
    <row r="10" spans="2:17" x14ac:dyDescent="0.25">
      <c r="B10" s="7">
        <f>B9+1</f>
        <v>2</v>
      </c>
      <c r="C10" s="23" t="s">
        <v>125</v>
      </c>
      <c r="D10" s="35" t="s">
        <v>95</v>
      </c>
      <c r="E10" s="36" t="s">
        <v>95</v>
      </c>
      <c r="F10" s="36" t="s">
        <v>95</v>
      </c>
      <c r="G10" s="36" t="s">
        <v>95</v>
      </c>
      <c r="H10" s="36" t="s">
        <v>95</v>
      </c>
      <c r="I10" s="37" t="s">
        <v>95</v>
      </c>
      <c r="J10" s="21">
        <v>75</v>
      </c>
      <c r="K10" s="21">
        <v>70</v>
      </c>
      <c r="L10" s="21">
        <v>70</v>
      </c>
      <c r="M10" s="21"/>
      <c r="N10" s="21"/>
      <c r="O10" s="21"/>
      <c r="P10" s="22">
        <f t="shared" ref="P10:P44" si="0">SUM(J10:O10)/6</f>
        <v>35.833333333333336</v>
      </c>
    </row>
    <row r="11" spans="2:17" x14ac:dyDescent="0.25">
      <c r="B11" s="7">
        <f t="shared" ref="B11:B48" si="1">B10+1</f>
        <v>3</v>
      </c>
      <c r="C11" s="23" t="s">
        <v>126</v>
      </c>
      <c r="D11" s="35" t="s">
        <v>96</v>
      </c>
      <c r="E11" s="36" t="s">
        <v>96</v>
      </c>
      <c r="F11" s="36" t="s">
        <v>96</v>
      </c>
      <c r="G11" s="36" t="s">
        <v>96</v>
      </c>
      <c r="H11" s="36" t="s">
        <v>96</v>
      </c>
      <c r="I11" s="37" t="s">
        <v>96</v>
      </c>
      <c r="J11" s="21">
        <v>90</v>
      </c>
      <c r="K11" s="21">
        <v>70</v>
      </c>
      <c r="L11" s="21">
        <v>88</v>
      </c>
      <c r="M11" s="21"/>
      <c r="N11" s="21"/>
      <c r="O11" s="21"/>
      <c r="P11" s="22">
        <f t="shared" si="0"/>
        <v>41.333333333333336</v>
      </c>
    </row>
    <row r="12" spans="2:17" x14ac:dyDescent="0.25">
      <c r="B12" s="7">
        <f t="shared" si="1"/>
        <v>4</v>
      </c>
      <c r="C12" s="23" t="s">
        <v>127</v>
      </c>
      <c r="D12" s="35" t="s">
        <v>97</v>
      </c>
      <c r="E12" s="36" t="s">
        <v>97</v>
      </c>
      <c r="F12" s="36" t="s">
        <v>97</v>
      </c>
      <c r="G12" s="36" t="s">
        <v>97</v>
      </c>
      <c r="H12" s="36" t="s">
        <v>97</v>
      </c>
      <c r="I12" s="37" t="s">
        <v>97</v>
      </c>
      <c r="J12" s="21">
        <v>90</v>
      </c>
      <c r="K12" s="21">
        <v>77</v>
      </c>
      <c r="L12" s="21">
        <v>88</v>
      </c>
      <c r="M12" s="21"/>
      <c r="N12" s="21"/>
      <c r="O12" s="21"/>
      <c r="P12" s="22">
        <f t="shared" si="0"/>
        <v>42.5</v>
      </c>
    </row>
    <row r="13" spans="2:17" x14ac:dyDescent="0.25">
      <c r="B13" s="7">
        <f t="shared" si="1"/>
        <v>5</v>
      </c>
      <c r="C13" s="23" t="s">
        <v>128</v>
      </c>
      <c r="D13" s="35" t="s">
        <v>98</v>
      </c>
      <c r="E13" s="36" t="s">
        <v>98</v>
      </c>
      <c r="F13" s="36" t="s">
        <v>98</v>
      </c>
      <c r="G13" s="36" t="s">
        <v>98</v>
      </c>
      <c r="H13" s="36" t="s">
        <v>98</v>
      </c>
      <c r="I13" s="37" t="s">
        <v>98</v>
      </c>
      <c r="J13" s="21">
        <v>86</v>
      </c>
      <c r="K13" s="21">
        <v>72</v>
      </c>
      <c r="L13" s="21">
        <v>85</v>
      </c>
      <c r="M13" s="21"/>
      <c r="N13" s="21"/>
      <c r="O13" s="21"/>
      <c r="P13" s="22">
        <f t="shared" si="0"/>
        <v>40.5</v>
      </c>
    </row>
    <row r="14" spans="2:17" x14ac:dyDescent="0.25">
      <c r="B14" s="7">
        <f t="shared" si="1"/>
        <v>6</v>
      </c>
      <c r="C14" s="23" t="s">
        <v>129</v>
      </c>
      <c r="D14" s="35" t="s">
        <v>99</v>
      </c>
      <c r="E14" s="36" t="s">
        <v>99</v>
      </c>
      <c r="F14" s="36" t="s">
        <v>99</v>
      </c>
      <c r="G14" s="36" t="s">
        <v>99</v>
      </c>
      <c r="H14" s="36" t="s">
        <v>99</v>
      </c>
      <c r="I14" s="37" t="s">
        <v>99</v>
      </c>
      <c r="J14" s="21">
        <v>70</v>
      </c>
      <c r="K14" s="21">
        <v>70</v>
      </c>
      <c r="L14" s="21">
        <v>80</v>
      </c>
      <c r="M14" s="21"/>
      <c r="N14" s="21"/>
      <c r="O14" s="21"/>
      <c r="P14" s="22">
        <f t="shared" si="0"/>
        <v>36.666666666666664</v>
      </c>
    </row>
    <row r="15" spans="2:17" x14ac:dyDescent="0.25">
      <c r="B15" s="7">
        <f t="shared" si="1"/>
        <v>7</v>
      </c>
      <c r="C15" s="23" t="s">
        <v>130</v>
      </c>
      <c r="D15" s="35" t="s">
        <v>100</v>
      </c>
      <c r="E15" s="36" t="s">
        <v>100</v>
      </c>
      <c r="F15" s="36" t="s">
        <v>100</v>
      </c>
      <c r="G15" s="36" t="s">
        <v>100</v>
      </c>
      <c r="H15" s="36" t="s">
        <v>100</v>
      </c>
      <c r="I15" s="37" t="s">
        <v>100</v>
      </c>
      <c r="J15" s="21">
        <v>71</v>
      </c>
      <c r="K15" s="21">
        <v>88</v>
      </c>
      <c r="L15" s="21">
        <v>85</v>
      </c>
      <c r="M15" s="21"/>
      <c r="N15" s="21"/>
      <c r="O15" s="21"/>
      <c r="P15" s="22">
        <f t="shared" si="0"/>
        <v>40.666666666666664</v>
      </c>
    </row>
    <row r="16" spans="2:17" x14ac:dyDescent="0.25">
      <c r="B16" s="7">
        <f t="shared" si="1"/>
        <v>8</v>
      </c>
      <c r="C16" s="20" t="s">
        <v>131</v>
      </c>
      <c r="D16" s="35" t="s">
        <v>101</v>
      </c>
      <c r="E16" s="36" t="s">
        <v>101</v>
      </c>
      <c r="F16" s="36" t="s">
        <v>101</v>
      </c>
      <c r="G16" s="36" t="s">
        <v>101</v>
      </c>
      <c r="H16" s="36" t="s">
        <v>101</v>
      </c>
      <c r="I16" s="37" t="s">
        <v>101</v>
      </c>
      <c r="J16" s="21">
        <v>83</v>
      </c>
      <c r="K16" s="21">
        <v>73</v>
      </c>
      <c r="L16" s="21">
        <v>75</v>
      </c>
      <c r="M16" s="21"/>
      <c r="N16" s="21"/>
      <c r="O16" s="21"/>
      <c r="P16" s="22">
        <f t="shared" si="0"/>
        <v>38.5</v>
      </c>
    </row>
    <row r="17" spans="2:16" x14ac:dyDescent="0.25">
      <c r="B17" s="7">
        <f t="shared" si="1"/>
        <v>9</v>
      </c>
      <c r="C17" s="20" t="s">
        <v>132</v>
      </c>
      <c r="D17" s="35" t="s">
        <v>102</v>
      </c>
      <c r="E17" s="36" t="s">
        <v>102</v>
      </c>
      <c r="F17" s="36" t="s">
        <v>102</v>
      </c>
      <c r="G17" s="36" t="s">
        <v>102</v>
      </c>
      <c r="H17" s="36" t="s">
        <v>102</v>
      </c>
      <c r="I17" s="37" t="s">
        <v>102</v>
      </c>
      <c r="J17" s="21">
        <v>83</v>
      </c>
      <c r="K17" s="21">
        <v>88</v>
      </c>
      <c r="L17" s="21">
        <v>91</v>
      </c>
      <c r="M17" s="21"/>
      <c r="N17" s="21"/>
      <c r="O17" s="21"/>
      <c r="P17" s="22">
        <f t="shared" si="0"/>
        <v>43.666666666666664</v>
      </c>
    </row>
    <row r="18" spans="2:16" x14ac:dyDescent="0.25">
      <c r="B18" s="7">
        <f t="shared" si="1"/>
        <v>10</v>
      </c>
      <c r="C18" s="20" t="s">
        <v>133</v>
      </c>
      <c r="D18" s="35" t="s">
        <v>103</v>
      </c>
      <c r="E18" s="36" t="s">
        <v>103</v>
      </c>
      <c r="F18" s="36" t="s">
        <v>103</v>
      </c>
      <c r="G18" s="36" t="s">
        <v>103</v>
      </c>
      <c r="H18" s="36" t="s">
        <v>103</v>
      </c>
      <c r="I18" s="37" t="s">
        <v>103</v>
      </c>
      <c r="J18" s="21">
        <v>70</v>
      </c>
      <c r="K18" s="24">
        <v>0</v>
      </c>
      <c r="L18" s="24">
        <v>0</v>
      </c>
      <c r="M18" s="21"/>
      <c r="N18" s="21"/>
      <c r="O18" s="21"/>
      <c r="P18" s="22">
        <f t="shared" si="0"/>
        <v>11.666666666666666</v>
      </c>
    </row>
    <row r="19" spans="2:16" x14ac:dyDescent="0.25">
      <c r="B19" s="7">
        <f t="shared" si="1"/>
        <v>11</v>
      </c>
      <c r="C19" s="20" t="s">
        <v>134</v>
      </c>
      <c r="D19" s="35" t="s">
        <v>104</v>
      </c>
      <c r="E19" s="36" t="s">
        <v>104</v>
      </c>
      <c r="F19" s="36" t="s">
        <v>104</v>
      </c>
      <c r="G19" s="36" t="s">
        <v>104</v>
      </c>
      <c r="H19" s="36" t="s">
        <v>104</v>
      </c>
      <c r="I19" s="37" t="s">
        <v>104</v>
      </c>
      <c r="J19" s="21">
        <v>84</v>
      </c>
      <c r="K19" s="21">
        <v>75</v>
      </c>
      <c r="L19" s="21">
        <v>91</v>
      </c>
      <c r="M19" s="21"/>
      <c r="N19" s="21"/>
      <c r="O19" s="21"/>
      <c r="P19" s="22">
        <f t="shared" si="0"/>
        <v>41.666666666666664</v>
      </c>
    </row>
    <row r="20" spans="2:16" x14ac:dyDescent="0.25">
      <c r="B20" s="7">
        <f t="shared" si="1"/>
        <v>12</v>
      </c>
      <c r="C20" s="20" t="s">
        <v>135</v>
      </c>
      <c r="D20" s="35" t="s">
        <v>105</v>
      </c>
      <c r="E20" s="36" t="s">
        <v>105</v>
      </c>
      <c r="F20" s="36" t="s">
        <v>105</v>
      </c>
      <c r="G20" s="36" t="s">
        <v>105</v>
      </c>
      <c r="H20" s="36" t="s">
        <v>105</v>
      </c>
      <c r="I20" s="37" t="s">
        <v>105</v>
      </c>
      <c r="J20" s="21">
        <v>80</v>
      </c>
      <c r="K20" s="21">
        <v>70</v>
      </c>
      <c r="L20" s="21">
        <v>88</v>
      </c>
      <c r="M20" s="21"/>
      <c r="N20" s="21"/>
      <c r="O20" s="21"/>
      <c r="P20" s="22">
        <f t="shared" si="0"/>
        <v>39.666666666666664</v>
      </c>
    </row>
    <row r="21" spans="2:16" x14ac:dyDescent="0.25">
      <c r="B21" s="7">
        <f t="shared" si="1"/>
        <v>13</v>
      </c>
      <c r="C21" s="20" t="s">
        <v>136</v>
      </c>
      <c r="D21" s="35" t="s">
        <v>106</v>
      </c>
      <c r="E21" s="36" t="s">
        <v>106</v>
      </c>
      <c r="F21" s="36" t="s">
        <v>106</v>
      </c>
      <c r="G21" s="36" t="s">
        <v>106</v>
      </c>
      <c r="H21" s="36" t="s">
        <v>106</v>
      </c>
      <c r="I21" s="37" t="s">
        <v>106</v>
      </c>
      <c r="J21" s="21">
        <v>83</v>
      </c>
      <c r="K21" s="21">
        <v>70</v>
      </c>
      <c r="L21" s="21">
        <v>73</v>
      </c>
      <c r="M21" s="21"/>
      <c r="N21" s="21"/>
      <c r="O21" s="21"/>
      <c r="P21" s="22">
        <f t="shared" si="0"/>
        <v>37.666666666666664</v>
      </c>
    </row>
    <row r="22" spans="2:16" x14ac:dyDescent="0.25">
      <c r="B22" s="7">
        <f t="shared" si="1"/>
        <v>14</v>
      </c>
      <c r="C22" s="20" t="s">
        <v>137</v>
      </c>
      <c r="D22" s="35" t="s">
        <v>107</v>
      </c>
      <c r="E22" s="36" t="s">
        <v>107</v>
      </c>
      <c r="F22" s="36" t="s">
        <v>107</v>
      </c>
      <c r="G22" s="36" t="s">
        <v>107</v>
      </c>
      <c r="H22" s="36" t="s">
        <v>107</v>
      </c>
      <c r="I22" s="37" t="s">
        <v>107</v>
      </c>
      <c r="J22" s="21">
        <v>70</v>
      </c>
      <c r="K22" s="21">
        <v>72</v>
      </c>
      <c r="L22" s="21">
        <v>73</v>
      </c>
      <c r="M22" s="21"/>
      <c r="N22" s="21"/>
      <c r="O22" s="21"/>
      <c r="P22" s="22">
        <f t="shared" si="0"/>
        <v>35.833333333333336</v>
      </c>
    </row>
    <row r="23" spans="2:16" x14ac:dyDescent="0.25">
      <c r="B23" s="7">
        <f t="shared" si="1"/>
        <v>15</v>
      </c>
      <c r="C23" s="20" t="s">
        <v>138</v>
      </c>
      <c r="D23" s="35" t="s">
        <v>108</v>
      </c>
      <c r="E23" s="36" t="s">
        <v>108</v>
      </c>
      <c r="F23" s="36" t="s">
        <v>108</v>
      </c>
      <c r="G23" s="36" t="s">
        <v>108</v>
      </c>
      <c r="H23" s="36" t="s">
        <v>108</v>
      </c>
      <c r="I23" s="37" t="s">
        <v>108</v>
      </c>
      <c r="J23" s="21">
        <v>87</v>
      </c>
      <c r="K23" s="21">
        <v>76</v>
      </c>
      <c r="L23" s="21">
        <v>88</v>
      </c>
      <c r="M23" s="21"/>
      <c r="N23" s="21"/>
      <c r="O23" s="21"/>
      <c r="P23" s="22">
        <f t="shared" si="0"/>
        <v>41.833333333333336</v>
      </c>
    </row>
    <row r="24" spans="2:16" x14ac:dyDescent="0.25">
      <c r="B24" s="7">
        <f t="shared" si="1"/>
        <v>16</v>
      </c>
      <c r="C24" s="20" t="s">
        <v>139</v>
      </c>
      <c r="D24" s="35" t="s">
        <v>109</v>
      </c>
      <c r="E24" s="36" t="s">
        <v>109</v>
      </c>
      <c r="F24" s="36" t="s">
        <v>109</v>
      </c>
      <c r="G24" s="36" t="s">
        <v>109</v>
      </c>
      <c r="H24" s="36" t="s">
        <v>109</v>
      </c>
      <c r="I24" s="37" t="s">
        <v>109</v>
      </c>
      <c r="J24" s="21">
        <v>70</v>
      </c>
      <c r="K24" s="24">
        <v>0</v>
      </c>
      <c r="L24" s="21">
        <v>75</v>
      </c>
      <c r="M24" s="21"/>
      <c r="N24" s="21"/>
      <c r="O24" s="21"/>
      <c r="P24" s="22">
        <f t="shared" si="0"/>
        <v>24.166666666666668</v>
      </c>
    </row>
    <row r="25" spans="2:16" x14ac:dyDescent="0.25">
      <c r="B25" s="7">
        <f t="shared" si="1"/>
        <v>17</v>
      </c>
      <c r="C25" s="20" t="s">
        <v>140</v>
      </c>
      <c r="D25" s="35" t="s">
        <v>110</v>
      </c>
      <c r="E25" s="36" t="s">
        <v>110</v>
      </c>
      <c r="F25" s="36" t="s">
        <v>110</v>
      </c>
      <c r="G25" s="36" t="s">
        <v>110</v>
      </c>
      <c r="H25" s="36" t="s">
        <v>110</v>
      </c>
      <c r="I25" s="37" t="s">
        <v>110</v>
      </c>
      <c r="J25" s="21">
        <v>70</v>
      </c>
      <c r="K25" s="24">
        <v>0</v>
      </c>
      <c r="L25" s="24">
        <v>0</v>
      </c>
      <c r="M25" s="21"/>
      <c r="N25" s="21"/>
      <c r="O25" s="21"/>
      <c r="P25" s="22">
        <f t="shared" si="0"/>
        <v>11.666666666666666</v>
      </c>
    </row>
    <row r="26" spans="2:16" x14ac:dyDescent="0.25">
      <c r="B26" s="7">
        <f t="shared" si="1"/>
        <v>18</v>
      </c>
      <c r="C26" s="20" t="s">
        <v>141</v>
      </c>
      <c r="D26" s="35" t="s">
        <v>111</v>
      </c>
      <c r="E26" s="36" t="s">
        <v>111</v>
      </c>
      <c r="F26" s="36" t="s">
        <v>111</v>
      </c>
      <c r="G26" s="36" t="s">
        <v>111</v>
      </c>
      <c r="H26" s="36" t="s">
        <v>111</v>
      </c>
      <c r="I26" s="37" t="s">
        <v>111</v>
      </c>
      <c r="J26" s="24">
        <v>0</v>
      </c>
      <c r="K26" s="24">
        <v>0</v>
      </c>
      <c r="L26" s="24">
        <v>0</v>
      </c>
      <c r="M26" s="21"/>
      <c r="N26" s="21"/>
      <c r="O26" s="21"/>
      <c r="P26" s="22">
        <f t="shared" si="0"/>
        <v>0</v>
      </c>
    </row>
    <row r="27" spans="2:16" x14ac:dyDescent="0.25">
      <c r="B27" s="7">
        <f t="shared" si="1"/>
        <v>19</v>
      </c>
      <c r="C27" s="20" t="s">
        <v>142</v>
      </c>
      <c r="D27" s="35" t="s">
        <v>112</v>
      </c>
      <c r="E27" s="36" t="s">
        <v>112</v>
      </c>
      <c r="F27" s="36" t="s">
        <v>112</v>
      </c>
      <c r="G27" s="36" t="s">
        <v>112</v>
      </c>
      <c r="H27" s="36" t="s">
        <v>112</v>
      </c>
      <c r="I27" s="37" t="s">
        <v>112</v>
      </c>
      <c r="J27" s="24">
        <v>0</v>
      </c>
      <c r="K27" s="24">
        <v>0</v>
      </c>
      <c r="L27" s="24">
        <v>0</v>
      </c>
      <c r="M27" s="21"/>
      <c r="N27" s="21"/>
      <c r="O27" s="21"/>
      <c r="P27" s="22">
        <f t="shared" si="0"/>
        <v>0</v>
      </c>
    </row>
    <row r="28" spans="2:16" x14ac:dyDescent="0.25">
      <c r="B28" s="7">
        <f t="shared" si="1"/>
        <v>20</v>
      </c>
      <c r="C28" s="20" t="s">
        <v>143</v>
      </c>
      <c r="D28" s="35" t="s">
        <v>113</v>
      </c>
      <c r="E28" s="36" t="s">
        <v>113</v>
      </c>
      <c r="F28" s="36" t="s">
        <v>113</v>
      </c>
      <c r="G28" s="36" t="s">
        <v>113</v>
      </c>
      <c r="H28" s="36" t="s">
        <v>113</v>
      </c>
      <c r="I28" s="37" t="s">
        <v>113</v>
      </c>
      <c r="J28" s="21">
        <v>83</v>
      </c>
      <c r="K28" s="21">
        <v>87</v>
      </c>
      <c r="L28" s="21">
        <v>93</v>
      </c>
      <c r="M28" s="21"/>
      <c r="N28" s="21"/>
      <c r="O28" s="21"/>
      <c r="P28" s="22">
        <f t="shared" si="0"/>
        <v>43.833333333333336</v>
      </c>
    </row>
    <row r="29" spans="2:16" x14ac:dyDescent="0.25">
      <c r="B29" s="7">
        <f t="shared" si="1"/>
        <v>21</v>
      </c>
      <c r="C29" s="20" t="s">
        <v>144</v>
      </c>
      <c r="D29" s="35" t="s">
        <v>114</v>
      </c>
      <c r="E29" s="36" t="s">
        <v>114</v>
      </c>
      <c r="F29" s="36" t="s">
        <v>114</v>
      </c>
      <c r="G29" s="36" t="s">
        <v>114</v>
      </c>
      <c r="H29" s="36" t="s">
        <v>114</v>
      </c>
      <c r="I29" s="37" t="s">
        <v>114</v>
      </c>
      <c r="J29" s="21">
        <v>84</v>
      </c>
      <c r="K29" s="21">
        <v>93</v>
      </c>
      <c r="L29" s="21">
        <v>85</v>
      </c>
      <c r="M29" s="21"/>
      <c r="N29" s="21"/>
      <c r="O29" s="21"/>
      <c r="P29" s="22">
        <f t="shared" si="0"/>
        <v>43.666666666666664</v>
      </c>
    </row>
    <row r="30" spans="2:16" x14ac:dyDescent="0.25">
      <c r="B30" s="7">
        <f t="shared" si="1"/>
        <v>22</v>
      </c>
      <c r="C30" s="20" t="s">
        <v>145</v>
      </c>
      <c r="D30" s="35" t="s">
        <v>115</v>
      </c>
      <c r="E30" s="36" t="s">
        <v>115</v>
      </c>
      <c r="F30" s="36" t="s">
        <v>115</v>
      </c>
      <c r="G30" s="36" t="s">
        <v>115</v>
      </c>
      <c r="H30" s="36" t="s">
        <v>115</v>
      </c>
      <c r="I30" s="37" t="s">
        <v>115</v>
      </c>
      <c r="J30" s="21">
        <v>73</v>
      </c>
      <c r="K30" s="24">
        <v>0</v>
      </c>
      <c r="L30" s="21">
        <v>75</v>
      </c>
      <c r="M30" s="21"/>
      <c r="N30" s="21"/>
      <c r="O30" s="21"/>
      <c r="P30" s="22">
        <f t="shared" si="0"/>
        <v>24.666666666666668</v>
      </c>
    </row>
    <row r="31" spans="2:16" x14ac:dyDescent="0.25">
      <c r="B31" s="7">
        <f t="shared" si="1"/>
        <v>23</v>
      </c>
      <c r="C31" s="20" t="s">
        <v>146</v>
      </c>
      <c r="D31" s="35" t="s">
        <v>116</v>
      </c>
      <c r="E31" s="36" t="s">
        <v>116</v>
      </c>
      <c r="F31" s="36" t="s">
        <v>116</v>
      </c>
      <c r="G31" s="36" t="s">
        <v>116</v>
      </c>
      <c r="H31" s="36" t="s">
        <v>116</v>
      </c>
      <c r="I31" s="37" t="s">
        <v>116</v>
      </c>
      <c r="J31" s="24">
        <v>0</v>
      </c>
      <c r="K31" s="24">
        <v>0</v>
      </c>
      <c r="L31" s="24">
        <v>0</v>
      </c>
      <c r="M31" s="21"/>
      <c r="N31" s="21"/>
      <c r="O31" s="21"/>
      <c r="P31" s="22">
        <f t="shared" si="0"/>
        <v>0</v>
      </c>
    </row>
    <row r="32" spans="2:16" x14ac:dyDescent="0.25">
      <c r="B32" s="7">
        <f t="shared" si="1"/>
        <v>24</v>
      </c>
      <c r="C32" s="20" t="s">
        <v>147</v>
      </c>
      <c r="D32" s="35" t="s">
        <v>117</v>
      </c>
      <c r="E32" s="36" t="s">
        <v>117</v>
      </c>
      <c r="F32" s="36" t="s">
        <v>117</v>
      </c>
      <c r="G32" s="36" t="s">
        <v>117</v>
      </c>
      <c r="H32" s="36" t="s">
        <v>117</v>
      </c>
      <c r="I32" s="37" t="s">
        <v>117</v>
      </c>
      <c r="J32" s="21">
        <v>76</v>
      </c>
      <c r="K32" s="21">
        <v>93</v>
      </c>
      <c r="L32" s="21">
        <v>93</v>
      </c>
      <c r="M32" s="21"/>
      <c r="N32" s="21"/>
      <c r="O32" s="21"/>
      <c r="P32" s="22">
        <f t="shared" si="0"/>
        <v>43.666666666666664</v>
      </c>
    </row>
    <row r="33" spans="2:16" x14ac:dyDescent="0.25">
      <c r="B33" s="7">
        <f t="shared" si="1"/>
        <v>25</v>
      </c>
      <c r="C33" s="20" t="s">
        <v>148</v>
      </c>
      <c r="D33" s="35" t="s">
        <v>118</v>
      </c>
      <c r="E33" s="36" t="s">
        <v>118</v>
      </c>
      <c r="F33" s="36" t="s">
        <v>118</v>
      </c>
      <c r="G33" s="36" t="s">
        <v>118</v>
      </c>
      <c r="H33" s="36" t="s">
        <v>118</v>
      </c>
      <c r="I33" s="37" t="s">
        <v>118</v>
      </c>
      <c r="J33" s="21">
        <v>70</v>
      </c>
      <c r="K33" s="24">
        <v>0</v>
      </c>
      <c r="L33" s="21">
        <v>72</v>
      </c>
      <c r="M33" s="21"/>
      <c r="N33" s="21"/>
      <c r="O33" s="21"/>
      <c r="P33" s="22">
        <f t="shared" si="0"/>
        <v>23.666666666666668</v>
      </c>
    </row>
    <row r="34" spans="2:16" x14ac:dyDescent="0.25">
      <c r="B34" s="7">
        <f t="shared" si="1"/>
        <v>26</v>
      </c>
      <c r="C34" s="20" t="s">
        <v>149</v>
      </c>
      <c r="D34" s="35" t="s">
        <v>119</v>
      </c>
      <c r="E34" s="36" t="s">
        <v>119</v>
      </c>
      <c r="F34" s="36" t="s">
        <v>119</v>
      </c>
      <c r="G34" s="36" t="s">
        <v>119</v>
      </c>
      <c r="H34" s="36" t="s">
        <v>119</v>
      </c>
      <c r="I34" s="37" t="s">
        <v>119</v>
      </c>
      <c r="J34" s="21">
        <v>94</v>
      </c>
      <c r="K34" s="21">
        <v>93</v>
      </c>
      <c r="L34" s="21">
        <v>93</v>
      </c>
      <c r="M34" s="21"/>
      <c r="N34" s="21"/>
      <c r="O34" s="21"/>
      <c r="P34" s="22">
        <f t="shared" si="0"/>
        <v>46.666666666666664</v>
      </c>
    </row>
    <row r="35" spans="2:16" x14ac:dyDescent="0.25">
      <c r="B35" s="7">
        <f t="shared" si="1"/>
        <v>27</v>
      </c>
      <c r="C35" s="20" t="s">
        <v>150</v>
      </c>
      <c r="D35" s="35" t="s">
        <v>120</v>
      </c>
      <c r="E35" s="36" t="s">
        <v>120</v>
      </c>
      <c r="F35" s="36" t="s">
        <v>120</v>
      </c>
      <c r="G35" s="36" t="s">
        <v>120</v>
      </c>
      <c r="H35" s="36" t="s">
        <v>120</v>
      </c>
      <c r="I35" s="37" t="s">
        <v>120</v>
      </c>
      <c r="J35" s="24">
        <v>0</v>
      </c>
      <c r="K35" s="24">
        <v>0</v>
      </c>
      <c r="L35" s="24">
        <v>0</v>
      </c>
      <c r="M35" s="21"/>
      <c r="N35" s="21"/>
      <c r="O35" s="21"/>
      <c r="P35" s="22">
        <f t="shared" si="0"/>
        <v>0</v>
      </c>
    </row>
    <row r="36" spans="2:16" x14ac:dyDescent="0.25">
      <c r="B36" s="7">
        <f t="shared" si="1"/>
        <v>28</v>
      </c>
      <c r="C36" s="20" t="s">
        <v>151</v>
      </c>
      <c r="D36" s="35" t="s">
        <v>121</v>
      </c>
      <c r="E36" s="36" t="s">
        <v>121</v>
      </c>
      <c r="F36" s="36" t="s">
        <v>121</v>
      </c>
      <c r="G36" s="36" t="s">
        <v>121</v>
      </c>
      <c r="H36" s="36" t="s">
        <v>121</v>
      </c>
      <c r="I36" s="37" t="s">
        <v>121</v>
      </c>
      <c r="J36" s="21">
        <v>85</v>
      </c>
      <c r="K36" s="21">
        <v>70</v>
      </c>
      <c r="L36" s="21">
        <v>86</v>
      </c>
      <c r="M36" s="21"/>
      <c r="N36" s="21"/>
      <c r="O36" s="21"/>
      <c r="P36" s="22">
        <f t="shared" si="0"/>
        <v>40.166666666666664</v>
      </c>
    </row>
    <row r="37" spans="2:16" x14ac:dyDescent="0.25">
      <c r="B37" s="7">
        <f t="shared" si="1"/>
        <v>29</v>
      </c>
      <c r="C37" s="20" t="s">
        <v>152</v>
      </c>
      <c r="D37" s="35" t="s">
        <v>122</v>
      </c>
      <c r="E37" s="36" t="s">
        <v>122</v>
      </c>
      <c r="F37" s="36" t="s">
        <v>122</v>
      </c>
      <c r="G37" s="36" t="s">
        <v>122</v>
      </c>
      <c r="H37" s="36" t="s">
        <v>122</v>
      </c>
      <c r="I37" s="37" t="s">
        <v>122</v>
      </c>
      <c r="J37" s="24">
        <v>0</v>
      </c>
      <c r="K37" s="24">
        <v>0</v>
      </c>
      <c r="L37" s="24">
        <v>0</v>
      </c>
      <c r="M37" s="21"/>
      <c r="N37" s="21"/>
      <c r="O37" s="21"/>
      <c r="P37" s="22">
        <f t="shared" si="0"/>
        <v>0</v>
      </c>
    </row>
    <row r="38" spans="2:16" x14ac:dyDescent="0.25">
      <c r="B38" s="7">
        <f t="shared" si="1"/>
        <v>30</v>
      </c>
      <c r="C38" s="20" t="s">
        <v>153</v>
      </c>
      <c r="D38" s="35" t="s">
        <v>123</v>
      </c>
      <c r="E38" s="36" t="s">
        <v>123</v>
      </c>
      <c r="F38" s="36" t="s">
        <v>123</v>
      </c>
      <c r="G38" s="36" t="s">
        <v>123</v>
      </c>
      <c r="H38" s="36" t="s">
        <v>123</v>
      </c>
      <c r="I38" s="37" t="s">
        <v>123</v>
      </c>
      <c r="J38" s="21">
        <v>92</v>
      </c>
      <c r="K38" s="21">
        <v>97</v>
      </c>
      <c r="L38" s="21">
        <v>95</v>
      </c>
      <c r="M38" s="21"/>
      <c r="N38" s="21"/>
      <c r="O38" s="21"/>
      <c r="P38" s="22">
        <f t="shared" si="0"/>
        <v>47.333333333333336</v>
      </c>
    </row>
    <row r="39" spans="2:16" x14ac:dyDescent="0.25">
      <c r="B39" s="7">
        <f t="shared" si="1"/>
        <v>31</v>
      </c>
      <c r="C39" s="20"/>
      <c r="D39" s="40"/>
      <c r="E39" s="40"/>
      <c r="F39" s="40"/>
      <c r="G39" s="40"/>
      <c r="H39" s="40"/>
      <c r="I39" s="40"/>
      <c r="J39" s="21"/>
      <c r="K39" s="21"/>
      <c r="L39" s="21"/>
      <c r="M39" s="21"/>
      <c r="N39" s="21"/>
      <c r="O39" s="21"/>
      <c r="P39" s="22">
        <f t="shared" si="0"/>
        <v>0</v>
      </c>
    </row>
    <row r="40" spans="2:16" x14ac:dyDescent="0.25">
      <c r="B40" s="7">
        <f t="shared" si="1"/>
        <v>32</v>
      </c>
      <c r="C40" s="20"/>
      <c r="D40" s="40"/>
      <c r="E40" s="40"/>
      <c r="F40" s="40"/>
      <c r="G40" s="40"/>
      <c r="H40" s="40"/>
      <c r="I40" s="40"/>
      <c r="J40" s="21"/>
      <c r="K40" s="21"/>
      <c r="L40" s="21"/>
      <c r="M40" s="21"/>
      <c r="N40" s="21"/>
      <c r="O40" s="21"/>
      <c r="P40" s="22">
        <f t="shared" si="0"/>
        <v>0</v>
      </c>
    </row>
    <row r="41" spans="2:16" x14ac:dyDescent="0.25">
      <c r="B41" s="7">
        <f t="shared" si="1"/>
        <v>33</v>
      </c>
      <c r="C41" s="7"/>
      <c r="D41" s="41"/>
      <c r="E41" s="41"/>
      <c r="F41" s="41"/>
      <c r="G41" s="41"/>
      <c r="H41" s="41"/>
      <c r="I41" s="41"/>
      <c r="J41" s="21"/>
      <c r="K41" s="21"/>
      <c r="L41" s="21"/>
      <c r="M41" s="21"/>
      <c r="N41" s="21"/>
      <c r="O41" s="21"/>
      <c r="P41" s="22">
        <f t="shared" si="0"/>
        <v>0</v>
      </c>
    </row>
    <row r="42" spans="2:16" x14ac:dyDescent="0.25">
      <c r="B42" s="7">
        <f t="shared" si="1"/>
        <v>34</v>
      </c>
      <c r="C42" s="7"/>
      <c r="D42" s="41"/>
      <c r="E42" s="41"/>
      <c r="F42" s="41"/>
      <c r="G42" s="41"/>
      <c r="H42" s="41"/>
      <c r="I42" s="41"/>
      <c r="J42" s="21"/>
      <c r="K42" s="21"/>
      <c r="L42" s="21"/>
      <c r="M42" s="21"/>
      <c r="N42" s="21"/>
      <c r="O42" s="21"/>
      <c r="P42" s="22">
        <f t="shared" si="0"/>
        <v>0</v>
      </c>
    </row>
    <row r="43" spans="2:16" x14ac:dyDescent="0.25">
      <c r="B43" s="7">
        <f t="shared" si="1"/>
        <v>35</v>
      </c>
      <c r="C43" s="7"/>
      <c r="D43" s="39"/>
      <c r="E43" s="39"/>
      <c r="F43" s="39"/>
      <c r="G43" s="39"/>
      <c r="H43" s="39"/>
      <c r="I43" s="39"/>
      <c r="J43" s="5"/>
      <c r="K43" s="5"/>
      <c r="L43" s="5"/>
      <c r="M43" s="5"/>
      <c r="N43" s="5"/>
      <c r="O43" s="5"/>
      <c r="P43" s="19">
        <f t="shared" si="0"/>
        <v>0</v>
      </c>
    </row>
    <row r="44" spans="2:16" x14ac:dyDescent="0.25">
      <c r="B44" s="7">
        <f t="shared" si="1"/>
        <v>36</v>
      </c>
      <c r="C44" s="7"/>
      <c r="D44" s="39"/>
      <c r="E44" s="39"/>
      <c r="F44" s="39"/>
      <c r="G44" s="39"/>
      <c r="H44" s="39"/>
      <c r="I44" s="39"/>
      <c r="J44" s="5"/>
      <c r="K44" s="5"/>
      <c r="L44" s="5"/>
      <c r="M44" s="5"/>
      <c r="N44" s="5"/>
      <c r="O44" s="5"/>
      <c r="P44" s="19">
        <f t="shared" si="0"/>
        <v>0</v>
      </c>
    </row>
    <row r="45" spans="2:16" x14ac:dyDescent="0.25">
      <c r="B45" s="7">
        <f t="shared" si="1"/>
        <v>37</v>
      </c>
      <c r="C45" s="8"/>
      <c r="D45" s="39"/>
      <c r="E45" s="39"/>
      <c r="F45" s="39"/>
      <c r="G45" s="39"/>
      <c r="H45" s="39"/>
      <c r="I45" s="39"/>
      <c r="J45" s="5"/>
      <c r="K45" s="5"/>
      <c r="L45" s="5"/>
      <c r="M45" s="5"/>
      <c r="N45" s="5"/>
      <c r="O45" s="5"/>
      <c r="P45" s="19">
        <f>SUM(J45:O45)/7</f>
        <v>0</v>
      </c>
    </row>
    <row r="46" spans="2:16" x14ac:dyDescent="0.25">
      <c r="B46" s="7">
        <f t="shared" si="1"/>
        <v>38</v>
      </c>
      <c r="C46" s="8"/>
      <c r="D46" s="39"/>
      <c r="E46" s="39"/>
      <c r="F46" s="39"/>
      <c r="G46" s="39"/>
      <c r="H46" s="39"/>
      <c r="I46" s="39"/>
      <c r="J46" s="5"/>
      <c r="K46" s="5"/>
      <c r="L46" s="5"/>
      <c r="M46" s="5"/>
      <c r="N46" s="5"/>
      <c r="O46" s="5"/>
      <c r="P46" s="19">
        <f>SUM(J46:O46)/7</f>
        <v>0</v>
      </c>
    </row>
    <row r="47" spans="2:16" x14ac:dyDescent="0.25">
      <c r="B47" s="7">
        <f t="shared" si="1"/>
        <v>39</v>
      </c>
      <c r="C47" s="8"/>
      <c r="D47" s="39"/>
      <c r="E47" s="39"/>
      <c r="F47" s="39"/>
      <c r="G47" s="39"/>
      <c r="H47" s="39"/>
      <c r="I47" s="39"/>
      <c r="J47" s="5"/>
      <c r="K47" s="5"/>
      <c r="L47" s="5"/>
      <c r="M47" s="5"/>
      <c r="N47" s="5"/>
      <c r="O47" s="5"/>
      <c r="P47" s="19">
        <f>SUM(J47:O47)/7</f>
        <v>0</v>
      </c>
    </row>
    <row r="48" spans="2:16" x14ac:dyDescent="0.25">
      <c r="B48" s="7">
        <f t="shared" si="1"/>
        <v>40</v>
      </c>
      <c r="C48" s="8"/>
      <c r="D48" s="39"/>
      <c r="E48" s="39"/>
      <c r="F48" s="39"/>
      <c r="G48" s="39"/>
      <c r="H48" s="39"/>
      <c r="I48" s="39"/>
      <c r="J48" s="5"/>
      <c r="K48" s="5"/>
      <c r="L48" s="5"/>
      <c r="M48" s="5"/>
      <c r="N48" s="5"/>
      <c r="O48" s="5"/>
      <c r="P48" s="19">
        <f>SUM(J48:O48)/7</f>
        <v>0</v>
      </c>
    </row>
    <row r="49" spans="3:16" x14ac:dyDescent="0.25">
      <c r="C49" s="26"/>
      <c r="D49" s="26"/>
      <c r="E49" s="1"/>
    </row>
    <row r="50" spans="3:16" x14ac:dyDescent="0.25">
      <c r="C50" s="26"/>
      <c r="D50" s="26"/>
      <c r="E50" s="1"/>
      <c r="H50" s="29" t="s">
        <v>18</v>
      </c>
      <c r="I50" s="29"/>
      <c r="J50" s="5">
        <f>COUNTIF(J9:J48,"&gt;=70")</f>
        <v>24</v>
      </c>
      <c r="K50" s="5">
        <f t="shared" ref="K50:O50" si="2">COUNTIF(K9:K48,"&gt;=70")</f>
        <v>19</v>
      </c>
      <c r="L50" s="5">
        <f t="shared" si="2"/>
        <v>23</v>
      </c>
      <c r="M50" s="5">
        <f t="shared" si="2"/>
        <v>0</v>
      </c>
      <c r="N50" s="5">
        <f t="shared" si="2"/>
        <v>0</v>
      </c>
      <c r="O50" s="5">
        <f t="shared" si="2"/>
        <v>0</v>
      </c>
      <c r="P50" s="16">
        <f>COUNTIF(P9:P39,"&gt;=70")</f>
        <v>0</v>
      </c>
    </row>
    <row r="51" spans="3:16" x14ac:dyDescent="0.25">
      <c r="C51" s="26"/>
      <c r="D51" s="26"/>
      <c r="E51" s="10"/>
      <c r="H51" s="29" t="s">
        <v>19</v>
      </c>
      <c r="I51" s="29"/>
      <c r="J51" s="5">
        <f>COUNTIF(J9:J49,"&lt;70")</f>
        <v>6</v>
      </c>
      <c r="K51" s="5">
        <f t="shared" ref="K51:O51" si="3">COUNTIF(K9:K49,"&lt;70")</f>
        <v>11</v>
      </c>
      <c r="L51" s="5">
        <f t="shared" si="3"/>
        <v>7</v>
      </c>
      <c r="M51" s="5">
        <f t="shared" si="3"/>
        <v>0</v>
      </c>
      <c r="N51" s="5">
        <f t="shared" si="3"/>
        <v>0</v>
      </c>
      <c r="O51" s="5">
        <f t="shared" si="3"/>
        <v>0</v>
      </c>
      <c r="P51" s="16">
        <f>COUNTIF(P9:P39,"&lt;70")</f>
        <v>31</v>
      </c>
    </row>
    <row r="52" spans="3:16" x14ac:dyDescent="0.25">
      <c r="C52" s="26"/>
      <c r="D52" s="26"/>
      <c r="E52" s="26"/>
      <c r="H52" s="29" t="s">
        <v>20</v>
      </c>
      <c r="I52" s="29"/>
      <c r="J52" s="5">
        <f>COUNT(J9:J48)</f>
        <v>30</v>
      </c>
      <c r="K52" s="5">
        <f t="shared" ref="K52:O52" si="4">COUNT(K9:K48)</f>
        <v>30</v>
      </c>
      <c r="L52" s="5">
        <f t="shared" si="4"/>
        <v>30</v>
      </c>
      <c r="M52" s="5">
        <f t="shared" si="4"/>
        <v>0</v>
      </c>
      <c r="N52" s="5">
        <f t="shared" si="4"/>
        <v>0</v>
      </c>
      <c r="O52" s="5">
        <f t="shared" si="4"/>
        <v>0</v>
      </c>
      <c r="P52" s="16">
        <f>COUNT(P9:P39)</f>
        <v>31</v>
      </c>
    </row>
    <row r="53" spans="3:16" x14ac:dyDescent="0.25">
      <c r="C53" s="26"/>
      <c r="D53" s="26"/>
      <c r="E53" s="1"/>
      <c r="H53" s="30" t="s">
        <v>15</v>
      </c>
      <c r="I53" s="30"/>
      <c r="J53" s="11">
        <f>J50/J52</f>
        <v>0.8</v>
      </c>
      <c r="K53" s="13">
        <f t="shared" ref="K53:P53" si="5">K50/K52</f>
        <v>0.6333333333333333</v>
      </c>
      <c r="L53" s="13">
        <f t="shared" si="5"/>
        <v>0.76666666666666672</v>
      </c>
      <c r="M53" s="13" t="e">
        <f t="shared" si="5"/>
        <v>#DIV/0!</v>
      </c>
      <c r="N53" s="13" t="e">
        <f t="shared" si="5"/>
        <v>#DIV/0!</v>
      </c>
      <c r="O53" s="13" t="e">
        <f t="shared" si="5"/>
        <v>#DIV/0!</v>
      </c>
      <c r="P53" s="15">
        <f t="shared" si="5"/>
        <v>0</v>
      </c>
    </row>
    <row r="54" spans="3:16" x14ac:dyDescent="0.25">
      <c r="C54" s="26"/>
      <c r="D54" s="26"/>
      <c r="E54" s="1"/>
      <c r="H54" s="30" t="s">
        <v>16</v>
      </c>
      <c r="I54" s="30"/>
      <c r="J54" s="11">
        <f>J51/J52</f>
        <v>0.2</v>
      </c>
      <c r="K54" s="11">
        <f t="shared" ref="K54:O54" si="6">K51/K52</f>
        <v>0.36666666666666664</v>
      </c>
      <c r="L54" s="13">
        <f t="shared" si="6"/>
        <v>0.23333333333333334</v>
      </c>
      <c r="M54" s="13" t="e">
        <f t="shared" si="6"/>
        <v>#DIV/0!</v>
      </c>
      <c r="N54" s="13" t="e">
        <f t="shared" si="6"/>
        <v>#DIV/0!</v>
      </c>
      <c r="O54" s="13" t="e">
        <f t="shared" si="6"/>
        <v>#DIV/0!</v>
      </c>
      <c r="P54" s="15">
        <f t="shared" ref="P54" si="7">P51/P52</f>
        <v>1</v>
      </c>
    </row>
    <row r="55" spans="3:16" x14ac:dyDescent="0.25">
      <c r="C55" s="26"/>
      <c r="D55" s="26"/>
      <c r="E55" s="10"/>
    </row>
    <row r="56" spans="3:16" x14ac:dyDescent="0.25">
      <c r="C56" s="1"/>
      <c r="D56" s="1"/>
      <c r="E56" s="10"/>
    </row>
    <row r="58" spans="3:16" x14ac:dyDescent="0.25">
      <c r="J58" s="31" t="s">
        <v>44</v>
      </c>
      <c r="K58" s="31"/>
      <c r="L58" s="31"/>
      <c r="M58" s="31"/>
      <c r="N58" s="31"/>
      <c r="O58" s="31"/>
    </row>
    <row r="59" spans="3:16" x14ac:dyDescent="0.25">
      <c r="J59" s="25" t="s">
        <v>17</v>
      </c>
      <c r="K59" s="25"/>
      <c r="L59" s="25"/>
      <c r="M59" s="25"/>
      <c r="N59" s="25"/>
      <c r="O59" s="25"/>
    </row>
  </sheetData>
  <mergeCells count="63">
    <mergeCell ref="C49:D49"/>
    <mergeCell ref="C50:D50"/>
    <mergeCell ref="D48:I48"/>
    <mergeCell ref="D33:I33"/>
    <mergeCell ref="D34:I34"/>
    <mergeCell ref="D35:I35"/>
    <mergeCell ref="D36:I36"/>
    <mergeCell ref="D37:I37"/>
    <mergeCell ref="D38:I38"/>
    <mergeCell ref="D44:I44"/>
    <mergeCell ref="B2:O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59:O59"/>
    <mergeCell ref="C51:D51"/>
    <mergeCell ref="I6:J6"/>
    <mergeCell ref="K6:O6"/>
    <mergeCell ref="C3:O3"/>
    <mergeCell ref="C54:D54"/>
    <mergeCell ref="C55:D55"/>
    <mergeCell ref="C53:D53"/>
    <mergeCell ref="C52:E52"/>
    <mergeCell ref="H50:I50"/>
    <mergeCell ref="H51:I51"/>
    <mergeCell ref="H52:I52"/>
    <mergeCell ref="H53:I53"/>
    <mergeCell ref="H54:I54"/>
    <mergeCell ref="J58:O58"/>
    <mergeCell ref="D4:G4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59"/>
  <sheetViews>
    <sheetView topLeftCell="A18" workbookViewId="0">
      <selection activeCell="J9" sqref="J9:J4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8.140625" customWidth="1"/>
    <col min="11" max="11" width="7.5703125" customWidth="1"/>
    <col min="12" max="14" width="5.7109375" customWidth="1"/>
  </cols>
  <sheetData>
    <row r="2" spans="2:15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"/>
      <c r="M2" s="3"/>
    </row>
    <row r="3" spans="2:15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1"/>
      <c r="M3" s="1"/>
    </row>
    <row r="4" spans="2:15" ht="32.25" customHeight="1" x14ac:dyDescent="0.25">
      <c r="C4" t="s">
        <v>0</v>
      </c>
      <c r="D4" s="42" t="s">
        <v>25</v>
      </c>
      <c r="E4" s="42"/>
      <c r="F4" s="42"/>
      <c r="G4" s="42"/>
      <c r="I4" t="s">
        <v>1</v>
      </c>
      <c r="J4" s="43" t="s">
        <v>26</v>
      </c>
      <c r="K4" s="43"/>
    </row>
    <row r="5" spans="2:15" ht="6.75" customHeight="1" x14ac:dyDescent="0.25">
      <c r="D5" s="6"/>
      <c r="E5" s="6"/>
      <c r="F5" s="6"/>
      <c r="G5" s="6"/>
    </row>
    <row r="6" spans="2:15" x14ac:dyDescent="0.25">
      <c r="C6" t="s">
        <v>3</v>
      </c>
      <c r="D6" s="43" t="s">
        <v>45</v>
      </c>
      <c r="E6" s="43"/>
      <c r="F6" s="43"/>
      <c r="G6" s="43"/>
      <c r="I6" s="26" t="s">
        <v>21</v>
      </c>
      <c r="J6" s="26"/>
      <c r="K6" s="2" t="s">
        <v>44</v>
      </c>
      <c r="L6" s="9"/>
      <c r="M6" s="9"/>
      <c r="N6" s="9"/>
      <c r="O6" s="9"/>
    </row>
    <row r="7" spans="2:15" ht="11.25" customHeight="1" x14ac:dyDescent="0.25"/>
    <row r="8" spans="2:15" x14ac:dyDescent="0.25">
      <c r="B8" s="4" t="s">
        <v>4</v>
      </c>
      <c r="C8" s="4" t="s">
        <v>6</v>
      </c>
      <c r="D8" s="29" t="s">
        <v>5</v>
      </c>
      <c r="E8" s="29"/>
      <c r="F8" s="29"/>
      <c r="G8" s="29"/>
      <c r="H8" s="29"/>
      <c r="I8" s="29"/>
      <c r="J8" s="5" t="s">
        <v>22</v>
      </c>
      <c r="K8" s="5" t="s">
        <v>23</v>
      </c>
    </row>
    <row r="9" spans="2:15" x14ac:dyDescent="0.25">
      <c r="B9" s="7">
        <v>1</v>
      </c>
      <c r="C9" s="7" t="s">
        <v>60</v>
      </c>
      <c r="D9" s="40" t="s">
        <v>27</v>
      </c>
      <c r="E9" s="40"/>
      <c r="F9" s="40"/>
      <c r="G9" s="40"/>
      <c r="H9" s="40"/>
      <c r="I9" s="40"/>
      <c r="J9" s="14"/>
      <c r="K9" s="14"/>
    </row>
    <row r="10" spans="2:15" x14ac:dyDescent="0.25">
      <c r="B10" s="7">
        <f>B9+1</f>
        <v>2</v>
      </c>
      <c r="C10" s="7" t="s">
        <v>61</v>
      </c>
      <c r="D10" s="40" t="s">
        <v>28</v>
      </c>
      <c r="E10" s="40"/>
      <c r="F10" s="40"/>
      <c r="G10" s="40"/>
      <c r="H10" s="40"/>
      <c r="I10" s="40"/>
      <c r="J10" s="14"/>
      <c r="K10" s="14"/>
    </row>
    <row r="11" spans="2:15" x14ac:dyDescent="0.25">
      <c r="B11" s="7">
        <f t="shared" ref="B11:B48" si="0">B10+1</f>
        <v>3</v>
      </c>
      <c r="C11" s="7" t="s">
        <v>62</v>
      </c>
      <c r="D11" s="40" t="s">
        <v>29</v>
      </c>
      <c r="E11" s="40"/>
      <c r="F11" s="40"/>
      <c r="G11" s="40"/>
      <c r="H11" s="40"/>
      <c r="I11" s="40"/>
      <c r="J11" s="14"/>
      <c r="K11" s="14"/>
    </row>
    <row r="12" spans="2:15" x14ac:dyDescent="0.25">
      <c r="B12" s="7">
        <f t="shared" si="0"/>
        <v>4</v>
      </c>
      <c r="C12" s="7" t="s">
        <v>63</v>
      </c>
      <c r="D12" s="40" t="s">
        <v>30</v>
      </c>
      <c r="E12" s="40"/>
      <c r="F12" s="40"/>
      <c r="G12" s="40"/>
      <c r="H12" s="40"/>
      <c r="I12" s="40"/>
      <c r="J12" s="14"/>
      <c r="K12" s="14"/>
    </row>
    <row r="13" spans="2:15" x14ac:dyDescent="0.25">
      <c r="B13" s="7">
        <f t="shared" si="0"/>
        <v>5</v>
      </c>
      <c r="C13" s="7" t="s">
        <v>64</v>
      </c>
      <c r="D13" s="40" t="s">
        <v>31</v>
      </c>
      <c r="E13" s="40"/>
      <c r="F13" s="40"/>
      <c r="G13" s="40"/>
      <c r="H13" s="40"/>
      <c r="I13" s="40"/>
      <c r="J13" s="14"/>
      <c r="K13" s="14"/>
    </row>
    <row r="14" spans="2:15" x14ac:dyDescent="0.25">
      <c r="B14" s="7">
        <f t="shared" si="0"/>
        <v>6</v>
      </c>
      <c r="C14" s="7" t="s">
        <v>90</v>
      </c>
      <c r="D14" s="40" t="s">
        <v>32</v>
      </c>
      <c r="E14" s="40"/>
      <c r="F14" s="40"/>
      <c r="G14" s="40"/>
      <c r="H14" s="40"/>
      <c r="I14" s="40"/>
      <c r="J14" s="14"/>
      <c r="K14" s="14"/>
    </row>
    <row r="15" spans="2:15" x14ac:dyDescent="0.25">
      <c r="B15" s="7">
        <f t="shared" si="0"/>
        <v>7</v>
      </c>
      <c r="C15" s="7" t="s">
        <v>65</v>
      </c>
      <c r="D15" s="40" t="s">
        <v>33</v>
      </c>
      <c r="E15" s="40"/>
      <c r="F15" s="40"/>
      <c r="G15" s="40"/>
      <c r="H15" s="40"/>
      <c r="I15" s="40"/>
      <c r="J15" s="14"/>
      <c r="K15" s="5"/>
    </row>
    <row r="16" spans="2:15" x14ac:dyDescent="0.25">
      <c r="B16" s="7">
        <f t="shared" si="0"/>
        <v>8</v>
      </c>
      <c r="C16" s="7" t="s">
        <v>66</v>
      </c>
      <c r="D16" s="40" t="s">
        <v>34</v>
      </c>
      <c r="E16" s="40"/>
      <c r="F16" s="40"/>
      <c r="G16" s="40"/>
      <c r="H16" s="40"/>
      <c r="I16" s="40"/>
      <c r="J16" s="14"/>
      <c r="K16" s="5"/>
    </row>
    <row r="17" spans="2:11" x14ac:dyDescent="0.25">
      <c r="B17" s="7">
        <f t="shared" si="0"/>
        <v>9</v>
      </c>
      <c r="C17" s="7" t="s">
        <v>67</v>
      </c>
      <c r="D17" s="40" t="s">
        <v>35</v>
      </c>
      <c r="E17" s="40"/>
      <c r="F17" s="40"/>
      <c r="G17" s="40"/>
      <c r="H17" s="40"/>
      <c r="I17" s="40"/>
      <c r="J17" s="14"/>
      <c r="K17" s="14"/>
    </row>
    <row r="18" spans="2:11" x14ac:dyDescent="0.25">
      <c r="B18" s="7">
        <f t="shared" si="0"/>
        <v>10</v>
      </c>
      <c r="C18" s="7" t="s">
        <v>68</v>
      </c>
      <c r="D18" s="40" t="s">
        <v>36</v>
      </c>
      <c r="E18" s="40"/>
      <c r="F18" s="40"/>
      <c r="G18" s="40"/>
      <c r="H18" s="40"/>
      <c r="I18" s="40"/>
      <c r="J18" s="14"/>
      <c r="K18" s="14"/>
    </row>
    <row r="19" spans="2:11" x14ac:dyDescent="0.25">
      <c r="B19" s="7">
        <f t="shared" si="0"/>
        <v>11</v>
      </c>
      <c r="C19" s="7" t="s">
        <v>69</v>
      </c>
      <c r="D19" s="40" t="s">
        <v>37</v>
      </c>
      <c r="E19" s="40"/>
      <c r="F19" s="40"/>
      <c r="G19" s="40"/>
      <c r="H19" s="40"/>
      <c r="I19" s="40"/>
      <c r="J19" s="14"/>
      <c r="K19" s="14"/>
    </row>
    <row r="20" spans="2:11" x14ac:dyDescent="0.25">
      <c r="B20" s="7">
        <f t="shared" si="0"/>
        <v>12</v>
      </c>
      <c r="C20" s="7" t="s">
        <v>70</v>
      </c>
      <c r="D20" s="40" t="s">
        <v>38</v>
      </c>
      <c r="E20" s="40"/>
      <c r="F20" s="40"/>
      <c r="G20" s="40"/>
      <c r="H20" s="40"/>
      <c r="I20" s="40"/>
      <c r="J20" s="14"/>
      <c r="K20" s="14"/>
    </row>
    <row r="21" spans="2:11" x14ac:dyDescent="0.25">
      <c r="B21" s="7">
        <f t="shared" si="0"/>
        <v>13</v>
      </c>
      <c r="C21" s="7" t="s">
        <v>71</v>
      </c>
      <c r="D21" s="40" t="s">
        <v>39</v>
      </c>
      <c r="E21" s="40"/>
      <c r="F21" s="40"/>
      <c r="G21" s="40"/>
      <c r="H21" s="40"/>
      <c r="I21" s="40"/>
      <c r="J21" s="14"/>
      <c r="K21" s="14"/>
    </row>
    <row r="22" spans="2:11" x14ac:dyDescent="0.25">
      <c r="B22" s="7">
        <f t="shared" si="0"/>
        <v>14</v>
      </c>
      <c r="C22" s="7" t="s">
        <v>72</v>
      </c>
      <c r="D22" s="40" t="s">
        <v>40</v>
      </c>
      <c r="E22" s="40"/>
      <c r="F22" s="40"/>
      <c r="G22" s="40"/>
      <c r="H22" s="40"/>
      <c r="I22" s="40"/>
      <c r="J22" s="14"/>
      <c r="K22" s="14"/>
    </row>
    <row r="23" spans="2:11" x14ac:dyDescent="0.25">
      <c r="B23" s="7">
        <f t="shared" si="0"/>
        <v>15</v>
      </c>
      <c r="C23" s="7" t="s">
        <v>73</v>
      </c>
      <c r="D23" s="40" t="s">
        <v>41</v>
      </c>
      <c r="E23" s="40"/>
      <c r="F23" s="40"/>
      <c r="G23" s="40"/>
      <c r="H23" s="40"/>
      <c r="I23" s="40"/>
      <c r="J23" s="14"/>
      <c r="K23" s="14"/>
    </row>
    <row r="24" spans="2:11" x14ac:dyDescent="0.25">
      <c r="B24" s="7">
        <f t="shared" si="0"/>
        <v>16</v>
      </c>
      <c r="C24" s="7" t="s">
        <v>74</v>
      </c>
      <c r="D24" s="40" t="s">
        <v>42</v>
      </c>
      <c r="E24" s="40"/>
      <c r="F24" s="40"/>
      <c r="G24" s="40"/>
      <c r="H24" s="40"/>
      <c r="I24" s="40"/>
      <c r="J24" s="14"/>
      <c r="K24" s="14"/>
    </row>
    <row r="25" spans="2:11" x14ac:dyDescent="0.25">
      <c r="B25" s="7">
        <f t="shared" si="0"/>
        <v>17</v>
      </c>
      <c r="C25" s="7" t="s">
        <v>75</v>
      </c>
      <c r="D25" s="40" t="s">
        <v>43</v>
      </c>
      <c r="E25" s="40"/>
      <c r="F25" s="40"/>
      <c r="G25" s="40"/>
      <c r="H25" s="40"/>
      <c r="I25" s="40"/>
      <c r="J25" s="14"/>
      <c r="K25" s="14"/>
    </row>
    <row r="26" spans="2:11" x14ac:dyDescent="0.25">
      <c r="B26" s="7">
        <f t="shared" si="0"/>
        <v>18</v>
      </c>
      <c r="C26" s="7" t="s">
        <v>76</v>
      </c>
      <c r="D26" s="40" t="s">
        <v>46</v>
      </c>
      <c r="E26" s="40"/>
      <c r="F26" s="40"/>
      <c r="G26" s="40"/>
      <c r="H26" s="40"/>
      <c r="I26" s="40"/>
      <c r="J26" s="14"/>
      <c r="K26" s="14"/>
    </row>
    <row r="27" spans="2:11" x14ac:dyDescent="0.25">
      <c r="B27" s="7">
        <f t="shared" si="0"/>
        <v>19</v>
      </c>
      <c r="C27" s="7" t="s">
        <v>77</v>
      </c>
      <c r="D27" s="40" t="s">
        <v>47</v>
      </c>
      <c r="E27" s="40"/>
      <c r="F27" s="40"/>
      <c r="G27" s="40"/>
      <c r="H27" s="40"/>
      <c r="I27" s="40"/>
      <c r="J27" s="14"/>
      <c r="K27" s="5"/>
    </row>
    <row r="28" spans="2:11" x14ac:dyDescent="0.25">
      <c r="B28" s="7">
        <f t="shared" si="0"/>
        <v>20</v>
      </c>
      <c r="C28" s="7" t="s">
        <v>78</v>
      </c>
      <c r="D28" s="40" t="s">
        <v>48</v>
      </c>
      <c r="E28" s="40"/>
      <c r="F28" s="40"/>
      <c r="G28" s="40"/>
      <c r="H28" s="40"/>
      <c r="I28" s="40"/>
      <c r="J28" s="14"/>
      <c r="K28" s="5"/>
    </row>
    <row r="29" spans="2:11" x14ac:dyDescent="0.25">
      <c r="B29" s="7">
        <f t="shared" si="0"/>
        <v>21</v>
      </c>
      <c r="C29" s="7" t="s">
        <v>79</v>
      </c>
      <c r="D29" s="40" t="s">
        <v>49</v>
      </c>
      <c r="E29" s="40"/>
      <c r="F29" s="40"/>
      <c r="G29" s="40"/>
      <c r="H29" s="40"/>
      <c r="I29" s="40"/>
      <c r="J29" s="14"/>
      <c r="K29" s="5"/>
    </row>
    <row r="30" spans="2:11" x14ac:dyDescent="0.25">
      <c r="B30" s="7">
        <f t="shared" si="0"/>
        <v>22</v>
      </c>
      <c r="C30" s="7" t="s">
        <v>80</v>
      </c>
      <c r="D30" s="40" t="s">
        <v>50</v>
      </c>
      <c r="E30" s="40"/>
      <c r="F30" s="40"/>
      <c r="G30" s="40"/>
      <c r="H30" s="40"/>
      <c r="I30" s="40"/>
      <c r="J30" s="14"/>
      <c r="K30" s="5"/>
    </row>
    <row r="31" spans="2:11" x14ac:dyDescent="0.25">
      <c r="B31" s="7">
        <f t="shared" si="0"/>
        <v>23</v>
      </c>
      <c r="C31" s="7" t="s">
        <v>81</v>
      </c>
      <c r="D31" s="40" t="s">
        <v>51</v>
      </c>
      <c r="E31" s="40"/>
      <c r="F31" s="40"/>
      <c r="G31" s="40"/>
      <c r="H31" s="40"/>
      <c r="I31" s="40"/>
      <c r="J31" s="14"/>
      <c r="K31" s="5"/>
    </row>
    <row r="32" spans="2:11" x14ac:dyDescent="0.25">
      <c r="B32" s="7">
        <f t="shared" si="0"/>
        <v>24</v>
      </c>
      <c r="C32" s="7" t="s">
        <v>82</v>
      </c>
      <c r="D32" s="40" t="s">
        <v>52</v>
      </c>
      <c r="E32" s="40"/>
      <c r="F32" s="40"/>
      <c r="G32" s="40"/>
      <c r="H32" s="40"/>
      <c r="I32" s="40"/>
      <c r="J32" s="14"/>
      <c r="K32" s="5"/>
    </row>
    <row r="33" spans="2:11" x14ac:dyDescent="0.25">
      <c r="B33" s="7">
        <f t="shared" si="0"/>
        <v>25</v>
      </c>
      <c r="C33" s="7" t="s">
        <v>83</v>
      </c>
      <c r="D33" s="40" t="s">
        <v>53</v>
      </c>
      <c r="E33" s="40"/>
      <c r="F33" s="40"/>
      <c r="G33" s="40"/>
      <c r="H33" s="40"/>
      <c r="I33" s="40"/>
      <c r="J33" s="14"/>
      <c r="K33" s="5"/>
    </row>
    <row r="34" spans="2:11" x14ac:dyDescent="0.25">
      <c r="B34" s="7">
        <f t="shared" si="0"/>
        <v>26</v>
      </c>
      <c r="C34" s="7" t="s">
        <v>84</v>
      </c>
      <c r="D34" s="40" t="s">
        <v>54</v>
      </c>
      <c r="E34" s="40"/>
      <c r="F34" s="40"/>
      <c r="G34" s="40"/>
      <c r="H34" s="40"/>
      <c r="I34" s="40"/>
      <c r="J34" s="14"/>
      <c r="K34" s="5"/>
    </row>
    <row r="35" spans="2:11" x14ac:dyDescent="0.25">
      <c r="B35" s="7">
        <f t="shared" si="0"/>
        <v>27</v>
      </c>
      <c r="C35" s="7" t="s">
        <v>85</v>
      </c>
      <c r="D35" s="40" t="s">
        <v>55</v>
      </c>
      <c r="E35" s="40"/>
      <c r="F35" s="40"/>
      <c r="G35" s="40"/>
      <c r="H35" s="40"/>
      <c r="I35" s="40"/>
      <c r="J35" s="14"/>
      <c r="K35" s="5"/>
    </row>
    <row r="36" spans="2:11" x14ac:dyDescent="0.25">
      <c r="B36" s="7">
        <f t="shared" si="0"/>
        <v>28</v>
      </c>
      <c r="C36" s="7" t="s">
        <v>86</v>
      </c>
      <c r="D36" s="40" t="s">
        <v>56</v>
      </c>
      <c r="E36" s="40"/>
      <c r="F36" s="40"/>
      <c r="G36" s="40"/>
      <c r="H36" s="40"/>
      <c r="I36" s="40"/>
      <c r="J36" s="14"/>
      <c r="K36" s="5"/>
    </row>
    <row r="37" spans="2:11" x14ac:dyDescent="0.25">
      <c r="B37" s="7">
        <f t="shared" si="0"/>
        <v>29</v>
      </c>
      <c r="C37" s="7" t="s">
        <v>87</v>
      </c>
      <c r="D37" s="40" t="s">
        <v>57</v>
      </c>
      <c r="E37" s="40"/>
      <c r="F37" s="40"/>
      <c r="G37" s="40"/>
      <c r="H37" s="40"/>
      <c r="I37" s="40"/>
      <c r="J37" s="14"/>
      <c r="K37" s="5"/>
    </row>
    <row r="38" spans="2:11" x14ac:dyDescent="0.25">
      <c r="B38" s="7">
        <f t="shared" si="0"/>
        <v>30</v>
      </c>
      <c r="C38" s="7" t="s">
        <v>88</v>
      </c>
      <c r="D38" s="40" t="s">
        <v>58</v>
      </c>
      <c r="E38" s="40"/>
      <c r="F38" s="40"/>
      <c r="G38" s="40"/>
      <c r="H38" s="40"/>
      <c r="I38" s="40"/>
      <c r="J38" s="14"/>
      <c r="K38" s="5"/>
    </row>
    <row r="39" spans="2:11" x14ac:dyDescent="0.25">
      <c r="B39" s="7">
        <f t="shared" si="0"/>
        <v>31</v>
      </c>
      <c r="C39" s="7" t="s">
        <v>89</v>
      </c>
      <c r="D39" s="40" t="s">
        <v>59</v>
      </c>
      <c r="E39" s="40"/>
      <c r="F39" s="40"/>
      <c r="G39" s="40"/>
      <c r="H39" s="40"/>
      <c r="I39" s="40"/>
      <c r="J39" s="14"/>
      <c r="K39" s="5"/>
    </row>
    <row r="40" spans="2:11" x14ac:dyDescent="0.25">
      <c r="B40" s="7">
        <f t="shared" si="0"/>
        <v>32</v>
      </c>
      <c r="C40" s="7"/>
      <c r="D40" s="39"/>
      <c r="E40" s="39"/>
      <c r="F40" s="39"/>
      <c r="G40" s="39"/>
      <c r="H40" s="39"/>
      <c r="I40" s="39"/>
      <c r="J40" s="14"/>
      <c r="K40" s="5"/>
    </row>
    <row r="41" spans="2:11" x14ac:dyDescent="0.25">
      <c r="B41" s="7">
        <f t="shared" si="0"/>
        <v>33</v>
      </c>
      <c r="C41" s="7"/>
      <c r="D41" s="39"/>
      <c r="E41" s="39"/>
      <c r="F41" s="39"/>
      <c r="G41" s="39"/>
      <c r="H41" s="39"/>
      <c r="I41" s="39"/>
      <c r="J41" s="14"/>
      <c r="K41" s="5"/>
    </row>
    <row r="42" spans="2:11" x14ac:dyDescent="0.25">
      <c r="B42" s="7">
        <f t="shared" si="0"/>
        <v>34</v>
      </c>
      <c r="C42" s="7"/>
      <c r="D42" s="39"/>
      <c r="E42" s="39"/>
      <c r="F42" s="39"/>
      <c r="G42" s="39"/>
      <c r="H42" s="39"/>
      <c r="I42" s="39"/>
      <c r="J42" s="14"/>
      <c r="K42" s="5"/>
    </row>
    <row r="43" spans="2:11" x14ac:dyDescent="0.25">
      <c r="B43" s="7">
        <f t="shared" si="0"/>
        <v>35</v>
      </c>
      <c r="C43" s="7"/>
      <c r="D43" s="39"/>
      <c r="E43" s="39"/>
      <c r="F43" s="39"/>
      <c r="G43" s="39"/>
      <c r="H43" s="39"/>
      <c r="I43" s="39"/>
      <c r="J43" s="14"/>
      <c r="K43" s="5"/>
    </row>
    <row r="44" spans="2:11" x14ac:dyDescent="0.25">
      <c r="B44" s="7">
        <f t="shared" si="0"/>
        <v>36</v>
      </c>
      <c r="C44" s="7"/>
      <c r="D44" s="39"/>
      <c r="E44" s="39"/>
      <c r="F44" s="39"/>
      <c r="G44" s="39"/>
      <c r="H44" s="39"/>
      <c r="I44" s="39"/>
      <c r="J44" s="14"/>
      <c r="K44" s="5"/>
    </row>
    <row r="45" spans="2:11" x14ac:dyDescent="0.25">
      <c r="B45" s="7">
        <f t="shared" si="0"/>
        <v>37</v>
      </c>
      <c r="C45" s="8"/>
      <c r="D45" s="39"/>
      <c r="E45" s="39"/>
      <c r="F45" s="39"/>
      <c r="G45" s="39"/>
      <c r="H45" s="39"/>
      <c r="I45" s="39"/>
      <c r="J45" s="14"/>
      <c r="K45" s="5"/>
    </row>
    <row r="46" spans="2:11" x14ac:dyDescent="0.25">
      <c r="B46" s="7">
        <f t="shared" si="0"/>
        <v>38</v>
      </c>
      <c r="C46" s="8"/>
      <c r="D46" s="39"/>
      <c r="E46" s="39"/>
      <c r="F46" s="39"/>
      <c r="G46" s="39"/>
      <c r="H46" s="39"/>
      <c r="I46" s="39"/>
      <c r="J46" s="14"/>
      <c r="K46" s="5"/>
    </row>
    <row r="47" spans="2:11" x14ac:dyDescent="0.25">
      <c r="B47" s="7">
        <f t="shared" si="0"/>
        <v>39</v>
      </c>
      <c r="C47" s="8"/>
      <c r="D47" s="39"/>
      <c r="E47" s="39"/>
      <c r="F47" s="39"/>
      <c r="G47" s="39"/>
      <c r="H47" s="39"/>
      <c r="I47" s="39"/>
      <c r="J47" s="14"/>
      <c r="K47" s="5"/>
    </row>
    <row r="48" spans="2:11" x14ac:dyDescent="0.25">
      <c r="B48" s="7">
        <f t="shared" si="0"/>
        <v>40</v>
      </c>
      <c r="C48" s="8"/>
      <c r="D48" s="39"/>
      <c r="E48" s="39"/>
      <c r="F48" s="39"/>
      <c r="G48" s="39"/>
      <c r="H48" s="39"/>
      <c r="I48" s="39"/>
      <c r="J48" s="14"/>
      <c r="K48" s="5"/>
    </row>
    <row r="49" spans="3:11" x14ac:dyDescent="0.25">
      <c r="C49" s="26"/>
      <c r="D49" s="26"/>
      <c r="E49" s="1"/>
    </row>
    <row r="50" spans="3:11" x14ac:dyDescent="0.25">
      <c r="C50" s="26"/>
      <c r="D50" s="26"/>
      <c r="E50" s="1"/>
      <c r="H50" s="29" t="s">
        <v>18</v>
      </c>
      <c r="I50" s="29"/>
      <c r="J50" s="5">
        <v>31</v>
      </c>
      <c r="K50" s="1"/>
    </row>
    <row r="51" spans="3:11" x14ac:dyDescent="0.25">
      <c r="C51" s="26"/>
      <c r="D51" s="26"/>
      <c r="E51" s="10"/>
      <c r="H51" s="29" t="s">
        <v>19</v>
      </c>
      <c r="I51" s="29"/>
      <c r="J51" s="5">
        <f>COUNTIF(K9:K48,"&lt;70")</f>
        <v>0</v>
      </c>
      <c r="K51" s="1"/>
    </row>
    <row r="52" spans="3:11" x14ac:dyDescent="0.25">
      <c r="C52" s="26"/>
      <c r="D52" s="26"/>
      <c r="E52" s="26"/>
      <c r="H52" s="29" t="s">
        <v>20</v>
      </c>
      <c r="I52" s="29"/>
      <c r="J52" s="5">
        <f>COUNT(J9:J48)</f>
        <v>0</v>
      </c>
      <c r="K52" s="1"/>
    </row>
    <row r="53" spans="3:11" x14ac:dyDescent="0.25">
      <c r="C53" s="26"/>
      <c r="D53" s="26"/>
      <c r="E53" s="1"/>
      <c r="H53" s="30" t="s">
        <v>15</v>
      </c>
      <c r="I53" s="30"/>
      <c r="J53" s="11" t="e">
        <f>J50/J52</f>
        <v>#DIV/0!</v>
      </c>
      <c r="K53" s="17"/>
    </row>
    <row r="54" spans="3:11" x14ac:dyDescent="0.25">
      <c r="C54" s="26"/>
      <c r="D54" s="26"/>
      <c r="E54" s="1"/>
      <c r="H54" s="30" t="s">
        <v>16</v>
      </c>
      <c r="I54" s="30"/>
      <c r="J54" s="11" t="e">
        <f>J51/J52</f>
        <v>#DIV/0!</v>
      </c>
      <c r="K54" s="18"/>
    </row>
    <row r="55" spans="3:11" x14ac:dyDescent="0.25">
      <c r="C55" s="26"/>
      <c r="D55" s="26"/>
      <c r="E55" s="10"/>
    </row>
    <row r="56" spans="3:11" x14ac:dyDescent="0.25">
      <c r="C56" s="1"/>
      <c r="D56" s="1"/>
      <c r="E56" s="10"/>
    </row>
    <row r="58" spans="3:11" x14ac:dyDescent="0.25">
      <c r="J58" s="26"/>
      <c r="K58" s="26"/>
    </row>
    <row r="59" spans="3:11" x14ac:dyDescent="0.25">
      <c r="J59" s="28"/>
      <c r="K59" s="28"/>
    </row>
  </sheetData>
  <mergeCells count="61"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K59"/>
    <mergeCell ref="C53:D53"/>
    <mergeCell ref="H53:I53"/>
    <mergeCell ref="C54:D54"/>
    <mergeCell ref="H54:I54"/>
    <mergeCell ref="C55:D55"/>
    <mergeCell ref="J58:K58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PARCIALES</vt:lpstr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JESSICA ALEJANDRA REYES LARIOS</cp:lastModifiedBy>
  <cp:lastPrinted>2023-03-14T22:59:01Z</cp:lastPrinted>
  <dcterms:created xsi:type="dcterms:W3CDTF">2023-03-14T19:16:59Z</dcterms:created>
  <dcterms:modified xsi:type="dcterms:W3CDTF">2024-04-21T16:40:58Z</dcterms:modified>
</cp:coreProperties>
</file>