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Jessica Personal\SEMESTRE FEB-JUN 2024\1) PRIMER REPORTE SGI\"/>
    </mc:Choice>
  </mc:AlternateContent>
  <xr:revisionPtr revIDLastSave="0" documentId="13_ncr:1_{D37EA24B-5A9E-43CD-936F-3CF037FDC5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I25" i="22"/>
  <c r="J25" i="22" s="1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H15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4" i="10"/>
  <c r="J14" i="10"/>
  <c r="H14" i="10"/>
  <c r="I15" i="22" l="1"/>
  <c r="J15" i="22" s="1"/>
  <c r="I14" i="22"/>
  <c r="J14" i="22" s="1"/>
  <c r="H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<sst xmlns="http://schemas.openxmlformats.org/spreadsheetml/2006/main" count="169" uniqueCount="38">
  <si>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</si>
  <si>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</si>
  <si>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</si>
  <si>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</si>
  <si>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</si>
  <si>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</si>
  <si>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</si>
  <si>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</si>
  <si>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</si>
  <si>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</si>
  <si>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</si>
  <si>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</si>
  <si>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</si>
  <si>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</si>
  <si>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</si>
  <si>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</si>
  <si>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</si>
  <si>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</si>
  <si>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</si>
  <si>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</si>
  <si>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</si>
  <si>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</si>
  <si>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</si>
  <si>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</si>
  <si>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</si>
  <si>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</si>
  <si>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</si>
  <si>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</si>
  <si>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</si>
  <si>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</si>
  <si>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</si>
  <si>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M.C. JESSICA ALEJANDRA REYES LARIOS</t>
  </si>
  <si>
    <t>IAMB</t>
  </si>
  <si>
    <t>M.C. JESSICA A. REYES LARIOS</t>
  </si>
  <si>
    <t>AMBIENTAL</t>
  </si>
  <si>
    <t>FEBRERO-JUNIO 2024</t>
  </si>
  <si>
    <t>SEGURIDAD E HIGIENE INDUSTRIAL</t>
  </si>
  <si>
    <t>206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</si>
</sst>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324970</xdr:colOff>
      <xdr:row>33</xdr:row>
      <xdr:rowOff>29350</xdr:rowOff>
    </xdr:from>
    <xdr:to>
      <xdr:col>3</xdr:col>
      <xdr:colOff>627529</xdr:colOff>
      <xdr:row>33</xdr:row>
      <xdr:rowOff>777688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0406883-8EA3-2ACC-C899-CCB6AC0A4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088" y="7458850"/>
          <a:ext cx="672353" cy="7483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29" t="s">
        <v>35</v>
      </c>
      <c r="M8" s="29"/>
      <c r="N8" s="29"/>
    </row>
    <row r="10" spans="1:14" x14ac:dyDescent="0.2">
      <c r="A10" s="4" t="s">
        <v>8</v>
      </c>
      <c r="B10" s="29" t="s">
        <v>31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36</v>
      </c>
      <c r="B14" s="9" t="s">
        <v>21</v>
      </c>
      <c r="C14" s="9" t="s">
        <v>37</v>
      </c>
      <c r="D14" s="9" t="s">
        <v>32</v>
      </c>
      <c r="E14" s="9">
        <v>30</v>
      </c>
      <c r="F14" s="9">
        <v>24</v>
      </c>
      <c r="G14" s="9"/>
      <c r="H14" s="10">
        <f t="shared" ref="H14:H27" si="0">F14/E14</f>
        <v>0.8</v>
      </c>
      <c r="I14" s="9">
        <v>6</v>
      </c>
      <c r="J14" s="10">
        <f t="shared" ref="J14:J28" si="1">I14/E14</f>
        <v>0.2</v>
      </c>
      <c r="K14" s="9"/>
      <c r="L14" s="10">
        <f t="shared" ref="L14:L28" si="2">K14/E14</f>
        <v>0</v>
      </c>
      <c r="M14" s="9">
        <v>64</v>
      </c>
      <c r="N14" s="15">
        <v>0.8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1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ref="I16:I28" si="3">(E16-SUM(F16:G16))-K16</f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24</v>
      </c>
      <c r="G28" s="17">
        <f>SUM(G14:G27)</f>
        <v>0</v>
      </c>
      <c r="H28" s="18">
        <f>SUM(F28:G28)/E28</f>
        <v>0.8</v>
      </c>
      <c r="I28" s="17">
        <f t="shared" si="3"/>
        <v>6</v>
      </c>
      <c r="J28" s="18">
        <f t="shared" si="1"/>
        <v>0.2</v>
      </c>
      <c r="K28" s="17">
        <f>SUM(K14:K27)</f>
        <v>0</v>
      </c>
      <c r="L28" s="18">
        <f t="shared" si="2"/>
        <v>0</v>
      </c>
      <c r="M28" s="17">
        <f>AVERAGE(M14:M27)</f>
        <v>64</v>
      </c>
      <c r="N28" s="19">
        <f>AVERAGE(N14:N27)</f>
        <v>0.8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G19" sqref="G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/>
      <c r="C14" s="9" t="str">
        <f>'1'!C14</f>
        <v>206 A</v>
      </c>
      <c r="D14" s="9" t="str">
        <f>'1'!D14</f>
        <v>IAMB</v>
      </c>
      <c r="E14" s="9">
        <f>'1'!E14</f>
        <v>30</v>
      </c>
      <c r="F14" s="9">
        <v>19</v>
      </c>
      <c r="G14" s="9"/>
      <c r="H14" s="10">
        <f t="shared" ref="H14:H27" si="0">F14/E14</f>
        <v>0.6333333333333333</v>
      </c>
      <c r="I14" s="9">
        <f t="shared" ref="I14:I28" si="1">(E14-SUM(F14:G14))-K14</f>
        <v>11</v>
      </c>
      <c r="J14" s="10">
        <f t="shared" ref="J14:J28" si="2">I14/E14</f>
        <v>0.36666666666666664</v>
      </c>
      <c r="K14" s="9"/>
      <c r="L14" s="10">
        <f t="shared" ref="L14:L28" si="3">K14/E14</f>
        <v>0</v>
      </c>
      <c r="M14" s="9">
        <v>47.65</v>
      </c>
      <c r="N14" s="15">
        <v>0.61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19</v>
      </c>
      <c r="G28" s="17">
        <f>SUM(G14:G27)</f>
        <v>0</v>
      </c>
      <c r="H28" s="18">
        <f>SUM(F28:G28)/E28</f>
        <v>0.6333333333333333</v>
      </c>
      <c r="I28" s="17">
        <f t="shared" si="1"/>
        <v>11</v>
      </c>
      <c r="J28" s="18">
        <f t="shared" si="2"/>
        <v>0.36666666666666664</v>
      </c>
      <c r="K28" s="17">
        <f>SUM(K14:K27)</f>
        <v>0</v>
      </c>
      <c r="L28" s="18">
        <f t="shared" si="3"/>
        <v>0</v>
      </c>
      <c r="M28" s="17">
        <f>AVERAGE(M14:M27)</f>
        <v>47.65</v>
      </c>
      <c r="N28" s="19">
        <f>AVERAGE(N14:N27)</f>
        <v>0.61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/>
      <c r="C14" s="9" t="str">
        <f>'1'!C14</f>
        <v>206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/>
      <c r="C14" s="9" t="str">
        <f>'1'!C14</f>
        <v>206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/>
      <c r="C14" s="9" t="str">
        <f>'1'!C14</f>
        <v>206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ALEJANDRA REYES LARIOS</cp:lastModifiedBy>
  <cp:revision/>
  <cp:lastPrinted>2022-11-14T19:11:37Z</cp:lastPrinted>
  <dcterms:created xsi:type="dcterms:W3CDTF">2021-11-22T14:45:25Z</dcterms:created>
  <dcterms:modified xsi:type="dcterms:W3CDTF">2024-03-10T04:17:41Z</dcterms:modified>
  <cp:category/>
  <cp:contentStatus/>
</cp:coreProperties>
</file>