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435" yWindow="150" windowWidth="8715" windowHeight="8010"/>
  </bookViews>
  <sheets>
    <sheet name="210A" sheetId="1" r:id="rId1"/>
    <sheet name="207C" sheetId="6" r:id="rId2"/>
    <sheet name="411A" sheetId="7" r:id="rId3"/>
  </sheets>
  <calcPr calcId="144525"/>
  <fileRecoveryPr repairLoad="1"/>
</workbook>
</file>

<file path=xl/calcChain.xml><?xml version="1.0" encoding="utf-8"?>
<calcChain xmlns="http://schemas.openxmlformats.org/spreadsheetml/2006/main">
  <c r="O56" i="7" l="1"/>
  <c r="O55" i="7"/>
  <c r="O58" i="7" s="1"/>
  <c r="O54" i="7"/>
  <c r="O57" i="7" s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5" i="7" l="1"/>
  <c r="P54" i="7"/>
  <c r="P56" i="7"/>
  <c r="P57" i="7" l="1"/>
  <c r="P58" i="7"/>
  <c r="N56" i="7" l="1"/>
  <c r="M56" i="7"/>
  <c r="L56" i="7"/>
  <c r="K56" i="7"/>
  <c r="J56" i="7"/>
  <c r="N55" i="7"/>
  <c r="N58" i="7" s="1"/>
  <c r="M55" i="7"/>
  <c r="M58" i="7" s="1"/>
  <c r="L55" i="7"/>
  <c r="L58" i="7" s="1"/>
  <c r="K55" i="7"/>
  <c r="K58" i="7" s="1"/>
  <c r="J55" i="7"/>
  <c r="N54" i="7"/>
  <c r="N57" i="7" s="1"/>
  <c r="M54" i="7"/>
  <c r="M57" i="7" s="1"/>
  <c r="L54" i="7"/>
  <c r="L57" i="7" s="1"/>
  <c r="K54" i="7"/>
  <c r="K57" i="7" s="1"/>
  <c r="J54" i="7"/>
  <c r="J57" i="7" s="1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N56" i="6"/>
  <c r="M56" i="6"/>
  <c r="L56" i="6"/>
  <c r="K56" i="6"/>
  <c r="J56" i="6"/>
  <c r="N55" i="6"/>
  <c r="N58" i="6" s="1"/>
  <c r="M55" i="6"/>
  <c r="M58" i="6" s="1"/>
  <c r="L55" i="6"/>
  <c r="L58" i="6" s="1"/>
  <c r="K55" i="6"/>
  <c r="K58" i="6" s="1"/>
  <c r="J55" i="6"/>
  <c r="N54" i="6"/>
  <c r="N57" i="6" s="1"/>
  <c r="M54" i="6"/>
  <c r="M57" i="6" s="1"/>
  <c r="L54" i="6"/>
  <c r="L57" i="6" s="1"/>
  <c r="K54" i="6"/>
  <c r="K57" i="6" s="1"/>
  <c r="J54" i="6"/>
  <c r="J57" i="6" s="1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O9" i="6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9" i="1"/>
  <c r="N56" i="1"/>
  <c r="M56" i="1"/>
  <c r="L56" i="1"/>
  <c r="K56" i="1"/>
  <c r="J56" i="1"/>
  <c r="N55" i="1"/>
  <c r="N58" i="1" s="1"/>
  <c r="M55" i="1"/>
  <c r="L55" i="1"/>
  <c r="L58" i="1" s="1"/>
  <c r="K55" i="1"/>
  <c r="J55" i="1"/>
  <c r="N54" i="1"/>
  <c r="N57" i="1" s="1"/>
  <c r="M54" i="1"/>
  <c r="M57" i="1" s="1"/>
  <c r="L54" i="1"/>
  <c r="L57" i="1" s="1"/>
  <c r="K54" i="1"/>
  <c r="K57" i="1" s="1"/>
  <c r="J54" i="1"/>
  <c r="J57" i="1" s="1"/>
  <c r="O53" i="1"/>
  <c r="O52" i="1"/>
  <c r="O51" i="1"/>
  <c r="O50" i="1"/>
  <c r="O49" i="1"/>
  <c r="O48" i="1"/>
  <c r="O47" i="1"/>
  <c r="O46" i="1"/>
  <c r="O45" i="1"/>
  <c r="O4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J58" i="1" l="1"/>
  <c r="O56" i="6"/>
  <c r="J58" i="7"/>
  <c r="J58" i="6"/>
  <c r="O54" i="6"/>
  <c r="O57" i="6" s="1"/>
  <c r="O55" i="6"/>
  <c r="O58" i="6" s="1"/>
  <c r="O56" i="1"/>
  <c r="K58" i="1"/>
  <c r="M58" i="1"/>
  <c r="O54" i="1"/>
  <c r="O55" i="1"/>
  <c r="O58" i="1" s="1"/>
  <c r="O57" i="1" l="1"/>
</calcChain>
</file>

<file path=xl/sharedStrings.xml><?xml version="1.0" encoding="utf-8"?>
<sst xmlns="http://schemas.openxmlformats.org/spreadsheetml/2006/main" count="333" uniqueCount="246">
  <si>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</si>
  <si>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</si>
  <si>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</si>
  <si>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</si>
  <si>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</si>
  <si>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</si>
  <si>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</si>
  <si>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</si>
  <si>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</si>
  <si>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</si>
  <si>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</si>
  <si>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</si>
  <si>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</si>
  <si>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</si>
  <si>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</si>
  <si>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</si>
  <si>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</si>
  <si>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</si>
  <si>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</si>
  <si>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</si>
  <si>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</si>
  <si>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</si>
  <si>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ERICK DE JESUS TELLEZ VERA</t>
  </si>
  <si>
    <t>U6</t>
  </si>
  <si>
    <t>231U0329</t>
  </si>
  <si>
    <t>ACUACAPORAL</t>
  </si>
  <si>
    <t>KIMBERLYESMERALDA</t>
  </si>
  <si>
    <t>210A</t>
  </si>
  <si>
    <t>231U0633</t>
  </si>
  <si>
    <t>AGUILAR DOLORES</t>
  </si>
  <si>
    <t>EMILIO DE JESUS</t>
  </si>
  <si>
    <t>231U0625</t>
  </si>
  <si>
    <t>CHIMA FISCAL</t>
  </si>
  <si>
    <t>JOSE ANTONIO</t>
  </si>
  <si>
    <t>231U0333</t>
  </si>
  <si>
    <t>CONCHI ALVARADO</t>
  </si>
  <si>
    <t>GISSELL</t>
  </si>
  <si>
    <t>231U0334</t>
  </si>
  <si>
    <t>CORTEZSEBA</t>
  </si>
  <si>
    <t>MARIAISABEL</t>
  </si>
  <si>
    <t>231U0670</t>
  </si>
  <si>
    <t>CRUZCOYOLT</t>
  </si>
  <si>
    <t>ANDRES</t>
  </si>
  <si>
    <t>231U0336</t>
  </si>
  <si>
    <t>DOMINGUEZ REYES</t>
  </si>
  <si>
    <t>ALEXA GEORGETTE</t>
  </si>
  <si>
    <t>231U0337</t>
  </si>
  <si>
    <t>FISCAL CARVAJAL</t>
  </si>
  <si>
    <t>CAROLAINS ALICIA</t>
  </si>
  <si>
    <t>231U0338</t>
  </si>
  <si>
    <t>GONZALEZ ANTELE</t>
  </si>
  <si>
    <t>JESUS ANTONIO</t>
  </si>
  <si>
    <t>231U0339</t>
  </si>
  <si>
    <t>HERNANDEZ HERNANDEZ</t>
  </si>
  <si>
    <t>ANA SHERLYN</t>
  </si>
  <si>
    <t>231U0340</t>
  </si>
  <si>
    <t>JARQUIN ESCOBAR</t>
  </si>
  <si>
    <t>JOSE ANGEL</t>
  </si>
  <si>
    <t>231U0342</t>
  </si>
  <si>
    <t>LECHUGA LUNA</t>
  </si>
  <si>
    <t>JAIRO JAIR</t>
  </si>
  <si>
    <t>231U0299</t>
  </si>
  <si>
    <t>LINAREZ UTRERA</t>
  </si>
  <si>
    <t>SEBASTIAN</t>
  </si>
  <si>
    <t>231U0343</t>
  </si>
  <si>
    <t>LEONARDO</t>
  </si>
  <si>
    <t>231U0345</t>
  </si>
  <si>
    <t>MOGUEL SAAVEDRA</t>
  </si>
  <si>
    <t>EMILIANO</t>
  </si>
  <si>
    <t>231U0346</t>
  </si>
  <si>
    <t>MORALES COBOS</t>
  </si>
  <si>
    <t>CUITLAHUAC MIGUEL</t>
  </si>
  <si>
    <t>231U0332</t>
  </si>
  <si>
    <t>ORTIZ MONCLUTT</t>
  </si>
  <si>
    <t>ADAN</t>
  </si>
  <si>
    <t>231U0347</t>
  </si>
  <si>
    <t>PASCUAL MARTINEZ</t>
  </si>
  <si>
    <t>BRENDA JAZMIN</t>
  </si>
  <si>
    <t>231U0688</t>
  </si>
  <si>
    <t>POLITO CARVAJAL</t>
  </si>
  <si>
    <t>MIRIAN PAOLA</t>
  </si>
  <si>
    <t>231U0676</t>
  </si>
  <si>
    <t>PUCHETA ANOTA</t>
  </si>
  <si>
    <t>NADIA ISABEL</t>
  </si>
  <si>
    <t>231U0349</t>
  </si>
  <si>
    <t>PUCHETASANTIAGO</t>
  </si>
  <si>
    <t>KARLADANAE</t>
  </si>
  <si>
    <t>231U0351</t>
  </si>
  <si>
    <t>RAMIREZ RAMIREZ</t>
  </si>
  <si>
    <t>KIMBERLY</t>
  </si>
  <si>
    <t>231U0352</t>
  </si>
  <si>
    <t>REYES FIGUEROA</t>
  </si>
  <si>
    <t>DONOVAN JAFED</t>
  </si>
  <si>
    <t>231U0353</t>
  </si>
  <si>
    <t>RODRIGUEZ SALAZAR</t>
  </si>
  <si>
    <t>MARIA LUISA</t>
  </si>
  <si>
    <t>231U0354</t>
  </si>
  <si>
    <t>ROMAN AGUILERA</t>
  </si>
  <si>
    <t>STEVEN</t>
  </si>
  <si>
    <t>231U0355</t>
  </si>
  <si>
    <t>TAPIA DIAZ</t>
  </si>
  <si>
    <t>KENIA YAZMIN</t>
  </si>
  <si>
    <t>231U0592</t>
  </si>
  <si>
    <t>TEMICH BAXIN</t>
  </si>
  <si>
    <t>LUIS ANGEL</t>
  </si>
  <si>
    <t>231U0357</t>
  </si>
  <si>
    <t>TORO ROQUE</t>
  </si>
  <si>
    <t>KAREN</t>
  </si>
  <si>
    <t>231U0659</t>
  </si>
  <si>
    <t>VENTURA LUNA</t>
  </si>
  <si>
    <t>JOHANAN ESAU</t>
  </si>
  <si>
    <t xml:space="preserve">231U0329 </t>
  </si>
  <si>
    <t xml:space="preserve">231U0633 </t>
  </si>
  <si>
    <t xml:space="preserve">231U0625 </t>
  </si>
  <si>
    <t xml:space="preserve">231U0333 </t>
  </si>
  <si>
    <t xml:space="preserve">231U0670 </t>
  </si>
  <si>
    <t xml:space="preserve">231U0336 </t>
  </si>
  <si>
    <t xml:space="preserve">231U0337 </t>
  </si>
  <si>
    <t xml:space="preserve">231U0338 </t>
  </si>
  <si>
    <t xml:space="preserve">231U0339 </t>
  </si>
  <si>
    <t xml:space="preserve">231U0340 </t>
  </si>
  <si>
    <t xml:space="preserve">231U0342 </t>
  </si>
  <si>
    <t xml:space="preserve">231U0343 </t>
  </si>
  <si>
    <t xml:space="preserve">231U0346 </t>
  </si>
  <si>
    <t xml:space="preserve">231U0332 </t>
  </si>
  <si>
    <t xml:space="preserve">231U0347 </t>
  </si>
  <si>
    <t xml:space="preserve">231U0688 </t>
  </si>
  <si>
    <t xml:space="preserve">231U0349 </t>
  </si>
  <si>
    <t xml:space="preserve">231U0351 </t>
  </si>
  <si>
    <t xml:space="preserve">231U0352 </t>
  </si>
  <si>
    <t xml:space="preserve">231U0353 </t>
  </si>
  <si>
    <t xml:space="preserve">231U0659 </t>
  </si>
  <si>
    <t>ACUA CAPORAL KIMBERLY ESMERALDA</t>
  </si>
  <si>
    <t>AGUILAR DOLORES EMILIO DE JESUS</t>
  </si>
  <si>
    <t>CHIMA FISCAL JOSE ANTONIO</t>
  </si>
  <si>
    <t>CONCHI ALVARADO GISSELL</t>
  </si>
  <si>
    <t>CORTEZ SEBA MARIA ISABEL</t>
  </si>
  <si>
    <t>CRUZ COYOLT ANDRES</t>
  </si>
  <si>
    <t>DOMINGUEZ REYES ALEXA GEORGETTE</t>
  </si>
  <si>
    <t>FISCAL CARVAJAL CAROLAINS ALICIA</t>
  </si>
  <si>
    <t>GONZALEZ ANTELE JESUS ANTONIO</t>
  </si>
  <si>
    <t>HERNANDEZ HERNANDEZ ANA SHERLYN</t>
  </si>
  <si>
    <t>JARQUIN ESCOBAR JOSÉ ANGEL</t>
  </si>
  <si>
    <t>LECHUGA LUNA JAIRO JAIR</t>
  </si>
  <si>
    <t>LINAREZ UTRERA LEONARDO</t>
  </si>
  <si>
    <t>LINAREZ UTRERA SEBASTIAN</t>
  </si>
  <si>
    <t>MOGUEL SAAVEDRA EMILIANO</t>
  </si>
  <si>
    <t>MORALES COBOS CUITLAHUAC MIGUEL</t>
  </si>
  <si>
    <t>ORTIZ MONCLUTT ADAN</t>
  </si>
  <si>
    <t>PASCUAL MARTINEZ BRENDA JAZMIN</t>
  </si>
  <si>
    <t>POLITO CARVAJAL MIRIAN PAOLA</t>
  </si>
  <si>
    <t>PUCHETA ANOTA NADIA ISABEL</t>
  </si>
  <si>
    <t>PUCHETA SANTIAGO KARLA DANAE</t>
  </si>
  <si>
    <t>RAMIREZ RAMIREZ KIMBERLY</t>
  </si>
  <si>
    <t>REYES FIGUEROA DONOVAN JAFED</t>
  </si>
  <si>
    <t>RODRIGUEZ SALAZAR MARIA LUISA</t>
  </si>
  <si>
    <t>ROMAN AGUILERA STEVEN</t>
  </si>
  <si>
    <t>TAPIA DIAZ KENIA YAZMIN</t>
  </si>
  <si>
    <t>TEMICH BAXIN LUIS ANGEL</t>
  </si>
  <si>
    <t>TORO ROQUE KAREN</t>
  </si>
  <si>
    <t>VENTURA LUNA JOHANAN ESAU</t>
  </si>
  <si>
    <t xml:space="preserve">231U0266 </t>
  </si>
  <si>
    <t>231U0268</t>
  </si>
  <si>
    <t xml:space="preserve">231U0271 </t>
  </si>
  <si>
    <t xml:space="preserve">231U0548 </t>
  </si>
  <si>
    <t xml:space="preserve">231U0288 </t>
  </si>
  <si>
    <t xml:space="preserve">231U0290 </t>
  </si>
  <si>
    <t xml:space="preserve">231U0294 </t>
  </si>
  <si>
    <t xml:space="preserve">231U0295 </t>
  </si>
  <si>
    <t xml:space="preserve">231U0296 </t>
  </si>
  <si>
    <t xml:space="preserve">231U0300 </t>
  </si>
  <si>
    <t>231U0303</t>
  </si>
  <si>
    <t xml:space="preserve">231U0304 </t>
  </si>
  <si>
    <t xml:space="preserve">231U0305 </t>
  </si>
  <si>
    <t xml:space="preserve">231U0657 </t>
  </si>
  <si>
    <t>231U0307</t>
  </si>
  <si>
    <t>231U0309</t>
  </si>
  <si>
    <t>231U0330</t>
  </si>
  <si>
    <t>231U0312</t>
  </si>
  <si>
    <t xml:space="preserve">231U0314 </t>
  </si>
  <si>
    <t xml:space="preserve">231U0319 </t>
  </si>
  <si>
    <t>231U0620</t>
  </si>
  <si>
    <t>231U0402</t>
  </si>
  <si>
    <t>AMBROS ABRAJAN GEMA VANESSA</t>
  </si>
  <si>
    <t>ARRES DOMÍNGUEZ MARIA FERNANDA</t>
  </si>
  <si>
    <t>BAXIN VICTORIO IRIS DENNIS</t>
  </si>
  <si>
    <t>DELGADO SEBA BELEM PATRICIA</t>
  </si>
  <si>
    <t>FISCAL MARCIAL AMAYRANI POLETTE</t>
  </si>
  <si>
    <t>GARCIA CANDELARIO DULCE MARIANT</t>
  </si>
  <si>
    <t>HERNANDEZ FLORES XIMENA NAOMI</t>
  </si>
  <si>
    <t>HERRERA ATAXCA CAMILA</t>
  </si>
  <si>
    <t>JAUREGUI CHONTAL AMERICA YESENIA</t>
  </si>
  <si>
    <t>LUCHO XOLO ERIK JHOVANI</t>
  </si>
  <si>
    <t>MANTILLA MINQUIS RADAMEX</t>
  </si>
  <si>
    <t>MARTINEZ DOMINGUEZ INGRID MONSERRAT</t>
  </si>
  <si>
    <t>MARTINEZ PASCUAL KRISTEN RUBI</t>
  </si>
  <si>
    <t>MARTINEZ ZUÑIGA AZUCENA JOLIE</t>
  </si>
  <si>
    <t>MENDEZ ESPEJO MANUEL EDUARDO</t>
  </si>
  <si>
    <t>MIJANGOS VAZQUEZ LEONARDO</t>
  </si>
  <si>
    <t>MORENO ZETINA KARLA PAOLA</t>
  </si>
  <si>
    <t>PAXTIAN ARTIGAS AMARIEL</t>
  </si>
  <si>
    <t>QUINO PAXTIAN ANDRES MANUEL</t>
  </si>
  <si>
    <t>SALINAS CARRERA ISMAEL ARNULFO</t>
  </si>
  <si>
    <t>TOTO CHAPOL CARMEN SARAI</t>
  </si>
  <si>
    <t>VELASCO ANTELE EDGAR EMANUEL</t>
  </si>
  <si>
    <t>221U0526</t>
  </si>
  <si>
    <t xml:space="preserve">221U0186 </t>
  </si>
  <si>
    <t xml:space="preserve">221U0531 </t>
  </si>
  <si>
    <t xml:space="preserve">221U0532 </t>
  </si>
  <si>
    <t xml:space="preserve">221U0537 </t>
  </si>
  <si>
    <t>221U0538</t>
  </si>
  <si>
    <t xml:space="preserve">221U0541 </t>
  </si>
  <si>
    <t>221U0799</t>
  </si>
  <si>
    <t xml:space="preserve">221U0544 </t>
  </si>
  <si>
    <t>221U0546</t>
  </si>
  <si>
    <t xml:space="preserve">221U0547 </t>
  </si>
  <si>
    <t>221U0550</t>
  </si>
  <si>
    <t>221U0552</t>
  </si>
  <si>
    <t xml:space="preserve">221U0554 </t>
  </si>
  <si>
    <t xml:space="preserve">221U0555 </t>
  </si>
  <si>
    <t>221U0562</t>
  </si>
  <si>
    <t>221U0563</t>
  </si>
  <si>
    <t xml:space="preserve">221U0566 </t>
  </si>
  <si>
    <t>ANOTA CARDOZA OLIVER DE JESÚS</t>
  </si>
  <si>
    <t>ANTELE OBIL ELIXANDRO</t>
  </si>
  <si>
    <t>CHACHA MORALES EDGAR FERNANDO</t>
  </si>
  <si>
    <t>COBAXIN BAXIN PEDRO DE JESUS</t>
  </si>
  <si>
    <t>GARCÍA BARRERA ALEXANDER EMILIO</t>
  </si>
  <si>
    <t>GOMEZ HERNANDEZ AHIRAM ALBERTO</t>
  </si>
  <si>
    <t>JIMENEZ REYES JUAN JOSE</t>
  </si>
  <si>
    <t>LINDO CONDE IVAN DE JESUS</t>
  </si>
  <si>
    <t>LUNA RODRIGUEZ DILAN</t>
  </si>
  <si>
    <t>MALAGA ORTIZ JULIAN ROSENDO</t>
  </si>
  <si>
    <t>MARCIAL FISCAL JUAN JOSE</t>
  </si>
  <si>
    <t>MONTAN XOLIO DIEGO ALBERTO</t>
  </si>
  <si>
    <t>POLITO CERON MIGUEL DE JESUS</t>
  </si>
  <si>
    <t>PUCHETA AGUILERA ALONDRA LIZET</t>
  </si>
  <si>
    <t>QUINO CAIXBA PERLA JOSELIN</t>
  </si>
  <si>
    <t>TEOBA HERRERA ROCIO</t>
  </si>
  <si>
    <t>TIBURCIO CUEVAS KEVIN ALEXIS</t>
  </si>
  <si>
    <t>VENTURA GRACIA OSSWILL URIEL</t>
  </si>
  <si>
    <t>FEBRERO-JUNIO 2024</t>
  </si>
  <si>
    <t>CALCULO INTEGRAL</t>
  </si>
  <si>
    <t>207C</t>
  </si>
  <si>
    <t>METODOS NUMERICOS</t>
  </si>
  <si>
    <t>411A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</si>
</sst>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  <scheme val="minor"/>
    </font>
    <font>
      <b/>
      <sz val="12"/>
      <name val="Calibri"/>
    </font>
    <font>
      <b/>
      <sz val="11"/>
      <name val="Calibri"/>
    </font>
    <font>
      <sz val="11"/>
      <name val="Calibri"/>
    </font>
    <font>
      <sz val="10"/>
      <name val="Calibri"/>
    </font>
    <font>
      <sz val="11"/>
      <name val="Calibri"/>
    </font>
    <font>
      <b/>
      <sz val="10"/>
      <name val="Calibri"/>
    </font>
    <font>
      <sz val="1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4" fillId="0" borderId="2" xfId="0" applyFont="1" applyBorder="1"/>
    <xf numFmtId="0" fontId="3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0" xfId="0" applyFont="1"/>
    <xf numFmtId="9" fontId="2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0" fontId="0" fillId="0" borderId="0" xfId="0" applyFont="1" applyAlignment="1"/>
    <xf numFmtId="0" fontId="4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0" fontId="0" fillId="0" borderId="0" xfId="0" applyFont="1" applyBorder="1" applyAlignment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3" fillId="0" borderId="15" xfId="0" applyFont="1" applyBorder="1" applyAlignment="1">
      <alignment horizontal="center"/>
    </xf>
    <xf numFmtId="1" fontId="2" fillId="2" borderId="15" xfId="0" applyNumberFormat="1" applyFont="1" applyFill="1" applyBorder="1" applyAlignment="1">
      <alignment horizontal="center"/>
    </xf>
    <xf numFmtId="0" fontId="0" fillId="0" borderId="10" xfId="0" applyFont="1" applyBorder="1" applyAlignment="1"/>
    <xf numFmtId="0" fontId="4" fillId="0" borderId="10" xfId="0" applyFont="1" applyBorder="1" applyAlignment="1">
      <alignment horizontal="center"/>
    </xf>
    <xf numFmtId="0" fontId="0" fillId="0" borderId="10" xfId="0" applyFill="1" applyBorder="1" applyAlignment="1">
      <alignment vertical="center"/>
    </xf>
    <xf numFmtId="0" fontId="3" fillId="0" borderId="10" xfId="0" applyFont="1" applyBorder="1" applyAlignment="1">
      <alignment horizontal="center"/>
    </xf>
    <xf numFmtId="1" fontId="2" fillId="2" borderId="10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vertical="center"/>
    </xf>
    <xf numFmtId="0" fontId="5" fillId="0" borderId="0" xfId="0" applyFont="1" applyBorder="1"/>
    <xf numFmtId="0" fontId="0" fillId="0" borderId="2" xfId="0" applyFill="1" applyBorder="1" applyAlignment="1">
      <alignment vertical="center"/>
    </xf>
    <xf numFmtId="0" fontId="8" fillId="0" borderId="16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 vertical="center"/>
    </xf>
    <xf numFmtId="0" fontId="0" fillId="0" borderId="0" xfId="0" applyFill="1" applyAlignment="1">
      <alignment horizontal="right"/>
    </xf>
    <xf numFmtId="0" fontId="4" fillId="0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4" fillId="0" borderId="2" xfId="0" applyFont="1" applyFill="1" applyBorder="1"/>
    <xf numFmtId="0" fontId="3" fillId="0" borderId="2" xfId="0" applyFont="1" applyFill="1" applyBorder="1" applyAlignment="1">
      <alignment horizontal="center"/>
    </xf>
    <xf numFmtId="0" fontId="0" fillId="0" borderId="0" xfId="0" applyFont="1" applyAlignment="1"/>
    <xf numFmtId="0" fontId="9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5" fillId="0" borderId="1" xfId="0" applyFont="1" applyBorder="1"/>
    <xf numFmtId="0" fontId="2" fillId="0" borderId="0" xfId="0" applyFont="1" applyAlignment="1">
      <alignment horizontal="center"/>
    </xf>
    <xf numFmtId="0" fontId="4" fillId="0" borderId="1" xfId="0" applyFont="1" applyBorder="1"/>
    <xf numFmtId="0" fontId="3" fillId="3" borderId="3" xfId="0" applyFont="1" applyFill="1" applyBorder="1" applyAlignment="1">
      <alignment horizontal="center"/>
    </xf>
    <xf numFmtId="0" fontId="5" fillId="0" borderId="5" xfId="0" applyFont="1" applyBorder="1"/>
    <xf numFmtId="0" fontId="2" fillId="3" borderId="3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9" xfId="0" applyFont="1" applyBorder="1"/>
    <xf numFmtId="0" fontId="3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4" xfId="0" applyFont="1" applyBorder="1"/>
    <xf numFmtId="0" fontId="3" fillId="0" borderId="3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5" fillId="0" borderId="7" xfId="0" applyFont="1" applyBorder="1"/>
    <xf numFmtId="0" fontId="4" fillId="0" borderId="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5" fillId="0" borderId="12" xfId="0" applyFont="1" applyBorder="1"/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5" fillId="0" borderId="4" xfId="0" applyFont="1" applyFill="1" applyBorder="1"/>
    <xf numFmtId="0" fontId="5" fillId="0" borderId="5" xfId="0" applyFont="1" applyFill="1" applyBorder="1"/>
    <xf numFmtId="0" fontId="7" fillId="0" borderId="1" xfId="0" applyFont="1" applyBorder="1"/>
    <xf numFmtId="0" fontId="8" fillId="0" borderId="2" xfId="0" applyFont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0" fontId="8" fillId="5" borderId="2" xfId="0" applyFont="1" applyFill="1" applyBorder="1" applyAlignment="1">
      <alignment vertical="center"/>
    </xf>
    <xf numFmtId="0" fontId="0" fillId="5" borderId="10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4" borderId="2" xfId="0" applyFill="1" applyBorder="1" applyAlignment="1">
      <alignment vertical="center"/>
    </xf>
    <xf numFmtId="0" fontId="3" fillId="0" borderId="10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3" fillId="0" borderId="15" xfId="0" applyFont="1" applyBorder="1"/>
    <xf numFmtId="0" fontId="8" fillId="0" borderId="8" xfId="0" applyFont="1" applyFill="1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5" borderId="10" xfId="0" applyFill="1" applyBorder="1" applyAlignment="1">
      <alignment horizontal="left" vertical="center"/>
    </xf>
    <xf numFmtId="0" fontId="0" fillId="0" borderId="18" xfId="0" applyFill="1" applyBorder="1" applyAlignment="1">
      <alignment vertical="center"/>
    </xf>
    <xf numFmtId="0" fontId="0" fillId="5" borderId="18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5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0"/>
  <sheetViews>
    <sheetView tabSelected="1" zoomScale="66" zoomScaleNormal="66" workbookViewId="0">
      <selection activeCell="D25" sqref="D25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3.85546875" customWidth="1"/>
    <col min="4" max="9" width="7.7109375" customWidth="1"/>
    <col min="10" max="10" width="10.140625" customWidth="1"/>
    <col min="11" max="11" width="7.42578125" customWidth="1"/>
    <col min="12" max="12" width="7.140625" customWidth="1"/>
    <col min="13" max="13" width="7.85546875" customWidth="1"/>
    <col min="14" max="14" width="11.42578125" customWidth="1"/>
    <col min="15" max="15" width="8.7109375" customWidth="1"/>
    <col min="16" max="16" width="5.7109375" customWidth="1"/>
  </cols>
  <sheetData>
    <row r="2" spans="2:16" ht="15.75" x14ac:dyDescent="0.25">
      <c r="B2" s="44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1"/>
      <c r="P2" s="1"/>
    </row>
    <row r="3" spans="2:16" x14ac:dyDescent="0.25">
      <c r="C3" s="49" t="s">
        <v>1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3"/>
      <c r="P3" s="3"/>
    </row>
    <row r="4" spans="2:16" x14ac:dyDescent="0.25">
      <c r="C4" t="s">
        <v>2</v>
      </c>
      <c r="D4" s="50" t="s">
        <v>242</v>
      </c>
      <c r="E4" s="48"/>
      <c r="F4" s="48"/>
      <c r="G4" s="48"/>
      <c r="I4" t="s">
        <v>3</v>
      </c>
      <c r="J4" s="62" t="s">
        <v>27</v>
      </c>
      <c r="K4" s="48"/>
      <c r="M4" t="s">
        <v>4</v>
      </c>
      <c r="N4" s="4">
        <v>45355</v>
      </c>
    </row>
    <row r="5" spans="2:16" ht="6.75" customHeight="1" x14ac:dyDescent="0.25">
      <c r="D5" s="5"/>
      <c r="E5" s="5"/>
      <c r="F5" s="5"/>
      <c r="G5" s="5"/>
    </row>
    <row r="6" spans="2:16" x14ac:dyDescent="0.25">
      <c r="C6" t="s">
        <v>5</v>
      </c>
      <c r="D6" s="62" t="s">
        <v>241</v>
      </c>
      <c r="E6" s="48"/>
      <c r="F6" s="48"/>
      <c r="G6" s="48"/>
      <c r="I6" s="46" t="s">
        <v>6</v>
      </c>
      <c r="J6" s="45"/>
      <c r="K6" s="47" t="s">
        <v>22</v>
      </c>
      <c r="L6" s="48"/>
      <c r="M6" s="48"/>
      <c r="N6" s="48"/>
    </row>
    <row r="7" spans="2:16" ht="11.25" customHeight="1" x14ac:dyDescent="0.25"/>
    <row r="8" spans="2:16" x14ac:dyDescent="0.25">
      <c r="B8" s="6" t="s">
        <v>7</v>
      </c>
      <c r="C8" s="85" t="s">
        <v>8</v>
      </c>
      <c r="D8" s="63" t="s">
        <v>9</v>
      </c>
      <c r="E8" s="55"/>
      <c r="F8" s="55"/>
      <c r="G8" s="55"/>
      <c r="H8" s="55"/>
      <c r="I8" s="64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8" t="s">
        <v>15</v>
      </c>
    </row>
    <row r="9" spans="2:16" s="22" customFormat="1" x14ac:dyDescent="0.25">
      <c r="B9" s="83">
        <v>1</v>
      </c>
      <c r="C9" s="87" t="s">
        <v>111</v>
      </c>
      <c r="D9" s="87" t="s">
        <v>132</v>
      </c>
      <c r="E9" s="93"/>
      <c r="F9" s="23"/>
      <c r="G9" s="23"/>
      <c r="H9" s="23"/>
      <c r="I9" s="24"/>
      <c r="J9" s="76">
        <v>70</v>
      </c>
      <c r="K9" s="25">
        <v>0</v>
      </c>
      <c r="L9" s="25">
        <v>0</v>
      </c>
      <c r="M9" s="25">
        <v>0</v>
      </c>
      <c r="N9" s="25">
        <v>0</v>
      </c>
      <c r="O9" s="26">
        <f>SUM(J9:N9)/5</f>
        <v>14</v>
      </c>
    </row>
    <row r="10" spans="2:16" s="27" customFormat="1" x14ac:dyDescent="0.25">
      <c r="B10" s="84">
        <f t="shared" ref="B10:B53" si="0">B9+1</f>
        <v>2</v>
      </c>
      <c r="C10" s="87" t="s">
        <v>112</v>
      </c>
      <c r="D10" s="87" t="s">
        <v>133</v>
      </c>
      <c r="E10" s="93"/>
      <c r="F10" s="29"/>
      <c r="G10" s="29"/>
      <c r="H10" s="29"/>
      <c r="I10" s="29"/>
      <c r="J10" s="76">
        <v>70</v>
      </c>
      <c r="K10" s="30">
        <v>0</v>
      </c>
      <c r="L10" s="30">
        <v>0</v>
      </c>
      <c r="M10" s="30">
        <v>0</v>
      </c>
      <c r="N10" s="30">
        <v>0</v>
      </c>
      <c r="O10" s="26">
        <f t="shared" ref="O10:O43" si="1">SUM(J10:N10)/5</f>
        <v>14</v>
      </c>
    </row>
    <row r="11" spans="2:16" s="27" customFormat="1" x14ac:dyDescent="0.25">
      <c r="B11" s="84">
        <f t="shared" si="0"/>
        <v>3</v>
      </c>
      <c r="C11" s="87" t="s">
        <v>113</v>
      </c>
      <c r="D11" s="87" t="s">
        <v>134</v>
      </c>
      <c r="E11" s="93"/>
      <c r="F11" s="29"/>
      <c r="G11" s="29"/>
      <c r="H11" s="29"/>
      <c r="I11" s="29"/>
      <c r="J11" s="76">
        <v>80</v>
      </c>
      <c r="K11" s="30">
        <v>0</v>
      </c>
      <c r="L11" s="30">
        <v>0</v>
      </c>
      <c r="M11" s="30">
        <v>0</v>
      </c>
      <c r="N11" s="30">
        <v>0</v>
      </c>
      <c r="O11" s="26">
        <f t="shared" si="1"/>
        <v>16</v>
      </c>
    </row>
    <row r="12" spans="2:16" s="27" customFormat="1" x14ac:dyDescent="0.25">
      <c r="B12" s="84">
        <f t="shared" si="0"/>
        <v>4</v>
      </c>
      <c r="C12" s="87" t="s">
        <v>114</v>
      </c>
      <c r="D12" s="87" t="s">
        <v>135</v>
      </c>
      <c r="E12" s="93"/>
      <c r="F12" s="29"/>
      <c r="G12" s="29"/>
      <c r="H12" s="29"/>
      <c r="I12" s="29"/>
      <c r="J12" s="77">
        <v>70</v>
      </c>
      <c r="K12" s="30">
        <v>0</v>
      </c>
      <c r="L12" s="30">
        <v>0</v>
      </c>
      <c r="M12" s="30">
        <v>0</v>
      </c>
      <c r="N12" s="30">
        <v>0</v>
      </c>
      <c r="O12" s="26">
        <f t="shared" si="1"/>
        <v>14</v>
      </c>
    </row>
    <row r="13" spans="2:16" s="27" customFormat="1" x14ac:dyDescent="0.25">
      <c r="B13" s="84">
        <f t="shared" si="0"/>
        <v>5</v>
      </c>
      <c r="C13" s="87" t="s">
        <v>37</v>
      </c>
      <c r="D13" s="87" t="s">
        <v>136</v>
      </c>
      <c r="E13" s="93"/>
      <c r="F13" s="29"/>
      <c r="G13" s="29"/>
      <c r="H13" s="29"/>
      <c r="I13" s="29"/>
      <c r="J13" s="76">
        <v>80</v>
      </c>
      <c r="K13" s="30">
        <v>0</v>
      </c>
      <c r="L13" s="30">
        <v>0</v>
      </c>
      <c r="M13" s="30">
        <v>0</v>
      </c>
      <c r="N13" s="30">
        <v>0</v>
      </c>
      <c r="O13" s="26">
        <f t="shared" si="1"/>
        <v>16</v>
      </c>
    </row>
    <row r="14" spans="2:16" s="27" customFormat="1" x14ac:dyDescent="0.25">
      <c r="B14" s="84">
        <f t="shared" si="0"/>
        <v>6</v>
      </c>
      <c r="C14" s="87" t="s">
        <v>115</v>
      </c>
      <c r="D14" s="87" t="s">
        <v>137</v>
      </c>
      <c r="E14" s="93"/>
      <c r="F14" s="29"/>
      <c r="G14" s="29"/>
      <c r="H14" s="29"/>
      <c r="I14" s="29"/>
      <c r="J14" s="76">
        <v>80</v>
      </c>
      <c r="K14" s="30">
        <v>0</v>
      </c>
      <c r="L14" s="30">
        <v>0</v>
      </c>
      <c r="M14" s="30">
        <v>0</v>
      </c>
      <c r="N14" s="30">
        <v>0</v>
      </c>
      <c r="O14" s="26">
        <f t="shared" si="1"/>
        <v>16</v>
      </c>
    </row>
    <row r="15" spans="2:16" s="27" customFormat="1" x14ac:dyDescent="0.25">
      <c r="B15" s="84">
        <f t="shared" si="0"/>
        <v>7</v>
      </c>
      <c r="C15" s="87" t="s">
        <v>116</v>
      </c>
      <c r="D15" s="87" t="s">
        <v>138</v>
      </c>
      <c r="E15" s="93"/>
      <c r="F15" s="29"/>
      <c r="G15" s="29"/>
      <c r="H15" s="29"/>
      <c r="I15" s="29"/>
      <c r="J15" s="76">
        <v>90</v>
      </c>
      <c r="K15" s="30">
        <v>0</v>
      </c>
      <c r="L15" s="30">
        <v>0</v>
      </c>
      <c r="M15" s="30">
        <v>0</v>
      </c>
      <c r="N15" s="30">
        <v>0</v>
      </c>
      <c r="O15" s="26">
        <f t="shared" si="1"/>
        <v>18</v>
      </c>
    </row>
    <row r="16" spans="2:16" s="27" customFormat="1" x14ac:dyDescent="0.25">
      <c r="B16" s="84">
        <f t="shared" si="0"/>
        <v>8</v>
      </c>
      <c r="C16" s="87" t="s">
        <v>117</v>
      </c>
      <c r="D16" s="87" t="s">
        <v>139</v>
      </c>
      <c r="E16" s="93"/>
      <c r="F16" s="29"/>
      <c r="G16" s="29"/>
      <c r="H16" s="29"/>
      <c r="I16" s="29"/>
      <c r="J16" s="77">
        <v>70</v>
      </c>
      <c r="K16" s="30">
        <v>0</v>
      </c>
      <c r="L16" s="30">
        <v>0</v>
      </c>
      <c r="M16" s="30">
        <v>0</v>
      </c>
      <c r="N16" s="30">
        <v>0</v>
      </c>
      <c r="O16" s="26">
        <f t="shared" si="1"/>
        <v>14</v>
      </c>
    </row>
    <row r="17" spans="2:15" s="27" customFormat="1" x14ac:dyDescent="0.25">
      <c r="B17" s="84">
        <f t="shared" si="0"/>
        <v>9</v>
      </c>
      <c r="C17" s="87" t="s">
        <v>118</v>
      </c>
      <c r="D17" s="87" t="s">
        <v>140</v>
      </c>
      <c r="E17" s="93"/>
      <c r="F17" s="29"/>
      <c r="G17" s="29"/>
      <c r="H17" s="29"/>
      <c r="I17" s="29"/>
      <c r="J17" s="77">
        <v>70</v>
      </c>
      <c r="K17" s="30">
        <v>0</v>
      </c>
      <c r="L17" s="30">
        <v>0</v>
      </c>
      <c r="M17" s="30">
        <v>0</v>
      </c>
      <c r="N17" s="30">
        <v>0</v>
      </c>
      <c r="O17" s="26">
        <f t="shared" si="1"/>
        <v>14</v>
      </c>
    </row>
    <row r="18" spans="2:15" s="27" customFormat="1" x14ac:dyDescent="0.25">
      <c r="B18" s="84">
        <f t="shared" si="0"/>
        <v>10</v>
      </c>
      <c r="C18" s="87" t="s">
        <v>119</v>
      </c>
      <c r="D18" s="87" t="s">
        <v>141</v>
      </c>
      <c r="E18" s="93"/>
      <c r="F18" s="29"/>
      <c r="G18" s="29"/>
      <c r="H18" s="29"/>
      <c r="I18" s="29"/>
      <c r="J18" s="76">
        <v>90</v>
      </c>
      <c r="K18" s="30">
        <v>0</v>
      </c>
      <c r="L18" s="30">
        <v>0</v>
      </c>
      <c r="M18" s="30">
        <v>0</v>
      </c>
      <c r="N18" s="30">
        <v>0</v>
      </c>
      <c r="O18" s="26">
        <f t="shared" si="1"/>
        <v>18</v>
      </c>
    </row>
    <row r="19" spans="2:15" s="27" customFormat="1" x14ac:dyDescent="0.25">
      <c r="B19" s="84">
        <f t="shared" si="0"/>
        <v>11</v>
      </c>
      <c r="C19" s="87" t="s">
        <v>120</v>
      </c>
      <c r="D19" s="87" t="s">
        <v>142</v>
      </c>
      <c r="E19" s="93"/>
      <c r="F19" s="29"/>
      <c r="G19" s="29"/>
      <c r="H19" s="29"/>
      <c r="I19" s="29"/>
      <c r="J19" s="76">
        <v>90</v>
      </c>
      <c r="K19" s="30">
        <v>0</v>
      </c>
      <c r="L19" s="30">
        <v>0</v>
      </c>
      <c r="M19" s="30">
        <v>0</v>
      </c>
      <c r="N19" s="30">
        <v>0</v>
      </c>
      <c r="O19" s="26">
        <f t="shared" si="1"/>
        <v>18</v>
      </c>
    </row>
    <row r="20" spans="2:15" s="27" customFormat="1" x14ac:dyDescent="0.25">
      <c r="B20" s="84">
        <f t="shared" si="0"/>
        <v>12</v>
      </c>
      <c r="C20" s="87" t="s">
        <v>121</v>
      </c>
      <c r="D20" s="87" t="s">
        <v>143</v>
      </c>
      <c r="E20" s="93"/>
      <c r="F20" s="29"/>
      <c r="G20" s="29"/>
      <c r="H20" s="29"/>
      <c r="I20" s="29"/>
      <c r="J20" s="76">
        <v>80</v>
      </c>
      <c r="K20" s="30">
        <v>0</v>
      </c>
      <c r="L20" s="30">
        <v>0</v>
      </c>
      <c r="M20" s="30">
        <v>0</v>
      </c>
      <c r="N20" s="30">
        <v>0</v>
      </c>
      <c r="O20" s="26">
        <f t="shared" si="1"/>
        <v>16</v>
      </c>
    </row>
    <row r="21" spans="2:15" s="27" customFormat="1" ht="15.75" customHeight="1" x14ac:dyDescent="0.25">
      <c r="B21" s="84">
        <f t="shared" si="0"/>
        <v>13</v>
      </c>
      <c r="C21" s="87" t="s">
        <v>122</v>
      </c>
      <c r="D21" s="87" t="s">
        <v>144</v>
      </c>
      <c r="E21" s="93"/>
      <c r="F21" s="29"/>
      <c r="G21" s="29"/>
      <c r="H21" s="29"/>
      <c r="I21" s="29"/>
      <c r="J21" s="76">
        <v>70</v>
      </c>
      <c r="K21" s="30">
        <v>0</v>
      </c>
      <c r="L21" s="30">
        <v>0</v>
      </c>
      <c r="M21" s="30">
        <v>0</v>
      </c>
      <c r="N21" s="30">
        <v>0</v>
      </c>
      <c r="O21" s="26">
        <f t="shared" si="1"/>
        <v>14</v>
      </c>
    </row>
    <row r="22" spans="2:15" s="27" customFormat="1" ht="15.75" customHeight="1" x14ac:dyDescent="0.25">
      <c r="B22" s="84">
        <f t="shared" si="0"/>
        <v>14</v>
      </c>
      <c r="C22" s="87" t="s">
        <v>61</v>
      </c>
      <c r="D22" s="87" t="s">
        <v>145</v>
      </c>
      <c r="E22" s="93"/>
      <c r="F22" s="29"/>
      <c r="G22" s="29"/>
      <c r="H22" s="29"/>
      <c r="I22" s="29"/>
      <c r="J22" s="76">
        <v>70</v>
      </c>
      <c r="K22" s="30">
        <v>0</v>
      </c>
      <c r="L22" s="30">
        <v>0</v>
      </c>
      <c r="M22" s="30">
        <v>0</v>
      </c>
      <c r="N22" s="30">
        <v>0</v>
      </c>
      <c r="O22" s="26">
        <f t="shared" si="1"/>
        <v>14</v>
      </c>
    </row>
    <row r="23" spans="2:15" s="27" customFormat="1" ht="15.75" customHeight="1" x14ac:dyDescent="0.25">
      <c r="B23" s="84">
        <f t="shared" si="0"/>
        <v>15</v>
      </c>
      <c r="C23" s="87" t="s">
        <v>66</v>
      </c>
      <c r="D23" s="87" t="s">
        <v>146</v>
      </c>
      <c r="E23" s="93"/>
      <c r="F23" s="29"/>
      <c r="G23" s="29"/>
      <c r="H23" s="29"/>
      <c r="I23" s="29"/>
      <c r="J23" s="76">
        <v>80</v>
      </c>
      <c r="K23" s="30">
        <v>0</v>
      </c>
      <c r="L23" s="30">
        <v>0</v>
      </c>
      <c r="M23" s="30">
        <v>0</v>
      </c>
      <c r="N23" s="30">
        <v>0</v>
      </c>
      <c r="O23" s="26">
        <f t="shared" si="1"/>
        <v>16</v>
      </c>
    </row>
    <row r="24" spans="2:15" s="27" customFormat="1" ht="15.75" customHeight="1" x14ac:dyDescent="0.25">
      <c r="B24" s="84">
        <f t="shared" si="0"/>
        <v>16</v>
      </c>
      <c r="C24" s="87" t="s">
        <v>123</v>
      </c>
      <c r="D24" s="87" t="s">
        <v>147</v>
      </c>
      <c r="E24" s="93"/>
      <c r="F24" s="29"/>
      <c r="G24" s="29"/>
      <c r="H24" s="29"/>
      <c r="I24" s="29"/>
      <c r="J24" s="77">
        <v>70</v>
      </c>
      <c r="K24" s="30">
        <v>0</v>
      </c>
      <c r="L24" s="30">
        <v>0</v>
      </c>
      <c r="M24" s="30">
        <v>0</v>
      </c>
      <c r="N24" s="30">
        <v>0</v>
      </c>
      <c r="O24" s="26">
        <f t="shared" si="1"/>
        <v>14</v>
      </c>
    </row>
    <row r="25" spans="2:15" s="27" customFormat="1" ht="15.75" customHeight="1" x14ac:dyDescent="0.25">
      <c r="B25" s="84">
        <f t="shared" si="0"/>
        <v>17</v>
      </c>
      <c r="C25" s="87" t="s">
        <v>124</v>
      </c>
      <c r="D25" s="87" t="s">
        <v>148</v>
      </c>
      <c r="E25" s="93"/>
      <c r="F25" s="29"/>
      <c r="G25" s="29"/>
      <c r="H25" s="29"/>
      <c r="I25" s="29"/>
      <c r="J25" s="76">
        <v>80</v>
      </c>
      <c r="K25" s="30">
        <v>0</v>
      </c>
      <c r="L25" s="30">
        <v>0</v>
      </c>
      <c r="M25" s="30">
        <v>0</v>
      </c>
      <c r="N25" s="30">
        <v>0</v>
      </c>
      <c r="O25" s="26">
        <f t="shared" si="1"/>
        <v>16</v>
      </c>
    </row>
    <row r="26" spans="2:15" s="27" customFormat="1" ht="15.75" customHeight="1" x14ac:dyDescent="0.25">
      <c r="B26" s="84">
        <f t="shared" si="0"/>
        <v>18</v>
      </c>
      <c r="C26" s="87" t="s">
        <v>125</v>
      </c>
      <c r="D26" s="87" t="s">
        <v>149</v>
      </c>
      <c r="E26" s="93"/>
      <c r="F26" s="29"/>
      <c r="G26" s="29"/>
      <c r="H26" s="29"/>
      <c r="I26" s="29"/>
      <c r="J26" s="76">
        <v>80</v>
      </c>
      <c r="K26" s="30">
        <v>0</v>
      </c>
      <c r="L26" s="30">
        <v>0</v>
      </c>
      <c r="M26" s="30">
        <v>0</v>
      </c>
      <c r="N26" s="30">
        <v>0</v>
      </c>
      <c r="O26" s="26">
        <f t="shared" si="1"/>
        <v>16</v>
      </c>
    </row>
    <row r="27" spans="2:15" s="27" customFormat="1" ht="15.75" customHeight="1" x14ac:dyDescent="0.25">
      <c r="B27" s="84">
        <f t="shared" si="0"/>
        <v>19</v>
      </c>
      <c r="C27" s="87" t="s">
        <v>126</v>
      </c>
      <c r="D27" s="87" t="s">
        <v>150</v>
      </c>
      <c r="E27" s="93"/>
      <c r="F27" s="29"/>
      <c r="G27" s="29"/>
      <c r="H27" s="29"/>
      <c r="I27" s="29"/>
      <c r="J27" s="77">
        <v>70</v>
      </c>
      <c r="K27" s="30">
        <v>0</v>
      </c>
      <c r="L27" s="30">
        <v>0</v>
      </c>
      <c r="M27" s="30">
        <v>0</v>
      </c>
      <c r="N27" s="30">
        <v>0</v>
      </c>
      <c r="O27" s="26">
        <f t="shared" si="1"/>
        <v>14</v>
      </c>
    </row>
    <row r="28" spans="2:15" s="27" customFormat="1" ht="15.75" customHeight="1" x14ac:dyDescent="0.25">
      <c r="B28" s="84">
        <f t="shared" si="0"/>
        <v>20</v>
      </c>
      <c r="C28" s="87" t="s">
        <v>81</v>
      </c>
      <c r="D28" s="87" t="s">
        <v>151</v>
      </c>
      <c r="E28" s="93"/>
      <c r="F28" s="29"/>
      <c r="G28" s="29"/>
      <c r="H28" s="29"/>
      <c r="I28" s="29"/>
      <c r="J28" s="76">
        <v>100</v>
      </c>
      <c r="K28" s="30">
        <v>0</v>
      </c>
      <c r="L28" s="30">
        <v>0</v>
      </c>
      <c r="M28" s="30">
        <v>0</v>
      </c>
      <c r="N28" s="30">
        <v>0</v>
      </c>
      <c r="O28" s="26">
        <f t="shared" si="1"/>
        <v>20</v>
      </c>
    </row>
    <row r="29" spans="2:15" s="27" customFormat="1" ht="15.75" customHeight="1" x14ac:dyDescent="0.25">
      <c r="B29" s="84">
        <f t="shared" si="0"/>
        <v>21</v>
      </c>
      <c r="C29" s="87" t="s">
        <v>127</v>
      </c>
      <c r="D29" s="87" t="s">
        <v>152</v>
      </c>
      <c r="E29" s="93"/>
      <c r="F29" s="29"/>
      <c r="G29" s="29"/>
      <c r="H29" s="29"/>
      <c r="I29" s="29"/>
      <c r="J29" s="76">
        <v>80</v>
      </c>
      <c r="K29" s="30">
        <v>0</v>
      </c>
      <c r="L29" s="30">
        <v>0</v>
      </c>
      <c r="M29" s="30">
        <v>0</v>
      </c>
      <c r="N29" s="30">
        <v>0</v>
      </c>
      <c r="O29" s="26">
        <f t="shared" si="1"/>
        <v>16</v>
      </c>
    </row>
    <row r="30" spans="2:15" s="27" customFormat="1" ht="15.75" customHeight="1" x14ac:dyDescent="0.25">
      <c r="B30" s="84">
        <f t="shared" si="0"/>
        <v>22</v>
      </c>
      <c r="C30" s="87" t="s">
        <v>128</v>
      </c>
      <c r="D30" s="87" t="s">
        <v>153</v>
      </c>
      <c r="E30" s="93"/>
      <c r="F30" s="29"/>
      <c r="G30" s="29"/>
      <c r="H30" s="29"/>
      <c r="I30" s="29"/>
      <c r="J30" s="76">
        <v>80</v>
      </c>
      <c r="K30" s="30">
        <v>0</v>
      </c>
      <c r="L30" s="30">
        <v>0</v>
      </c>
      <c r="M30" s="30">
        <v>0</v>
      </c>
      <c r="N30" s="30">
        <v>0</v>
      </c>
      <c r="O30" s="26">
        <f t="shared" si="1"/>
        <v>16</v>
      </c>
    </row>
    <row r="31" spans="2:15" s="27" customFormat="1" ht="15.75" customHeight="1" x14ac:dyDescent="0.25">
      <c r="B31" s="84">
        <f t="shared" si="0"/>
        <v>23</v>
      </c>
      <c r="C31" s="87" t="s">
        <v>129</v>
      </c>
      <c r="D31" s="87" t="s">
        <v>154</v>
      </c>
      <c r="E31" s="93"/>
      <c r="F31" s="29"/>
      <c r="G31" s="29"/>
      <c r="H31" s="29"/>
      <c r="I31" s="29"/>
      <c r="J31" s="77">
        <v>70</v>
      </c>
      <c r="K31" s="30">
        <v>0</v>
      </c>
      <c r="L31" s="30">
        <v>0</v>
      </c>
      <c r="M31" s="30">
        <v>0</v>
      </c>
      <c r="N31" s="30">
        <v>0</v>
      </c>
      <c r="O31" s="26">
        <f t="shared" si="1"/>
        <v>14</v>
      </c>
    </row>
    <row r="32" spans="2:15" s="27" customFormat="1" ht="15.75" customHeight="1" x14ac:dyDescent="0.25">
      <c r="B32" s="84">
        <f t="shared" si="0"/>
        <v>24</v>
      </c>
      <c r="C32" s="87" t="s">
        <v>130</v>
      </c>
      <c r="D32" s="87" t="s">
        <v>155</v>
      </c>
      <c r="E32" s="93"/>
      <c r="F32" s="29"/>
      <c r="G32" s="29"/>
      <c r="H32" s="29"/>
      <c r="I32" s="29"/>
      <c r="J32" s="77">
        <v>70</v>
      </c>
      <c r="K32" s="30">
        <v>0</v>
      </c>
      <c r="L32" s="30">
        <v>0</v>
      </c>
      <c r="M32" s="30">
        <v>0</v>
      </c>
      <c r="N32" s="30">
        <v>0</v>
      </c>
      <c r="O32" s="26">
        <f t="shared" si="1"/>
        <v>14</v>
      </c>
    </row>
    <row r="33" spans="2:15" s="27" customFormat="1" ht="15.75" customHeight="1" x14ac:dyDescent="0.25">
      <c r="B33" s="84">
        <f t="shared" si="0"/>
        <v>25</v>
      </c>
      <c r="C33" s="87" t="s">
        <v>96</v>
      </c>
      <c r="D33" s="87" t="s">
        <v>156</v>
      </c>
      <c r="E33" s="93"/>
      <c r="F33" s="29"/>
      <c r="G33" s="29"/>
      <c r="H33" s="29"/>
      <c r="I33" s="29"/>
      <c r="J33" s="76">
        <v>70</v>
      </c>
      <c r="K33" s="30">
        <v>0</v>
      </c>
      <c r="L33" s="30">
        <v>0</v>
      </c>
      <c r="M33" s="30">
        <v>0</v>
      </c>
      <c r="N33" s="30">
        <v>0</v>
      </c>
      <c r="O33" s="26">
        <f t="shared" si="1"/>
        <v>14</v>
      </c>
    </row>
    <row r="34" spans="2:15" s="27" customFormat="1" ht="15.75" customHeight="1" x14ac:dyDescent="0.25">
      <c r="B34" s="84">
        <f t="shared" si="0"/>
        <v>26</v>
      </c>
      <c r="C34" s="87" t="s">
        <v>99</v>
      </c>
      <c r="D34" s="87" t="s">
        <v>157</v>
      </c>
      <c r="E34" s="89"/>
      <c r="F34" s="29"/>
      <c r="G34" s="29"/>
      <c r="H34" s="29"/>
      <c r="I34" s="29"/>
      <c r="J34" s="76">
        <v>80</v>
      </c>
      <c r="K34" s="30">
        <v>0</v>
      </c>
      <c r="L34" s="30">
        <v>0</v>
      </c>
      <c r="M34" s="30">
        <v>0</v>
      </c>
      <c r="N34" s="30">
        <v>0</v>
      </c>
      <c r="O34" s="26">
        <f t="shared" si="1"/>
        <v>16</v>
      </c>
    </row>
    <row r="35" spans="2:15" s="27" customFormat="1" ht="15.75" customHeight="1" x14ac:dyDescent="0.25">
      <c r="B35" s="84">
        <f t="shared" si="0"/>
        <v>27</v>
      </c>
      <c r="C35" s="87" t="s">
        <v>102</v>
      </c>
      <c r="D35" s="87" t="s">
        <v>158</v>
      </c>
      <c r="E35" s="89"/>
      <c r="F35" s="29"/>
      <c r="G35" s="29"/>
      <c r="H35" s="29"/>
      <c r="I35" s="29"/>
      <c r="J35" s="76">
        <v>80</v>
      </c>
      <c r="K35" s="30">
        <v>0</v>
      </c>
      <c r="L35" s="30">
        <v>0</v>
      </c>
      <c r="M35" s="30">
        <v>0</v>
      </c>
      <c r="N35" s="30">
        <v>0</v>
      </c>
      <c r="O35" s="26">
        <f t="shared" si="1"/>
        <v>16</v>
      </c>
    </row>
    <row r="36" spans="2:15" s="27" customFormat="1" ht="15.75" customHeight="1" x14ac:dyDescent="0.25">
      <c r="B36" s="84">
        <f t="shared" si="0"/>
        <v>28</v>
      </c>
      <c r="C36" s="87" t="s">
        <v>105</v>
      </c>
      <c r="D36" s="87" t="s">
        <v>159</v>
      </c>
      <c r="E36" s="89"/>
      <c r="F36" s="29"/>
      <c r="G36" s="29"/>
      <c r="H36" s="29"/>
      <c r="I36" s="29"/>
      <c r="J36" s="76">
        <v>80</v>
      </c>
      <c r="K36" s="30">
        <v>0</v>
      </c>
      <c r="L36" s="30">
        <v>0</v>
      </c>
      <c r="M36" s="30">
        <v>0</v>
      </c>
      <c r="N36" s="30">
        <v>0</v>
      </c>
      <c r="O36" s="26">
        <f t="shared" si="1"/>
        <v>16</v>
      </c>
    </row>
    <row r="37" spans="2:15" s="27" customFormat="1" ht="15.75" customHeight="1" x14ac:dyDescent="0.25">
      <c r="B37" s="84">
        <f t="shared" si="0"/>
        <v>29</v>
      </c>
      <c r="C37" s="87" t="s">
        <v>131</v>
      </c>
      <c r="D37" s="87" t="s">
        <v>160</v>
      </c>
      <c r="E37" s="89"/>
      <c r="F37" s="29"/>
      <c r="G37" s="29"/>
      <c r="H37" s="29"/>
      <c r="I37" s="29"/>
      <c r="J37" s="77">
        <v>70</v>
      </c>
      <c r="K37" s="30">
        <v>0</v>
      </c>
      <c r="L37" s="30">
        <v>0</v>
      </c>
      <c r="M37" s="30">
        <v>0</v>
      </c>
      <c r="N37" s="30">
        <v>0</v>
      </c>
      <c r="O37" s="26">
        <f t="shared" si="1"/>
        <v>14</v>
      </c>
    </row>
    <row r="38" spans="2:15" s="27" customFormat="1" ht="15.75" customHeight="1" x14ac:dyDescent="0.25">
      <c r="B38" s="28">
        <f t="shared" si="0"/>
        <v>30</v>
      </c>
      <c r="C38" s="29"/>
      <c r="D38" s="29"/>
      <c r="E38" s="29"/>
      <c r="F38" s="29"/>
      <c r="G38" s="29"/>
      <c r="H38" s="29"/>
      <c r="I38" s="29"/>
      <c r="J38" s="29"/>
      <c r="K38" s="30">
        <v>0</v>
      </c>
      <c r="L38" s="30">
        <v>0</v>
      </c>
      <c r="M38" s="30">
        <v>0</v>
      </c>
      <c r="N38" s="30">
        <v>0</v>
      </c>
      <c r="O38" s="26">
        <f t="shared" si="1"/>
        <v>0</v>
      </c>
    </row>
    <row r="39" spans="2:15" s="27" customFormat="1" ht="15.75" customHeight="1" x14ac:dyDescent="0.25">
      <c r="B39" s="28">
        <f t="shared" si="0"/>
        <v>31</v>
      </c>
      <c r="C39" s="29"/>
      <c r="D39" s="29"/>
      <c r="E39" s="29"/>
      <c r="F39" s="29"/>
      <c r="G39" s="29"/>
      <c r="H39" s="29"/>
      <c r="I39" s="29"/>
      <c r="J39" s="29"/>
      <c r="K39" s="30">
        <v>0</v>
      </c>
      <c r="L39" s="30">
        <v>0</v>
      </c>
      <c r="M39" s="30">
        <v>0</v>
      </c>
      <c r="N39" s="30">
        <v>0</v>
      </c>
      <c r="O39" s="26">
        <f t="shared" si="1"/>
        <v>0</v>
      </c>
    </row>
    <row r="40" spans="2:15" s="27" customFormat="1" ht="15.75" customHeight="1" x14ac:dyDescent="0.25">
      <c r="B40" s="28">
        <f t="shared" si="0"/>
        <v>32</v>
      </c>
      <c r="C40" s="29"/>
      <c r="D40" s="29"/>
      <c r="E40" s="29"/>
      <c r="F40" s="29"/>
      <c r="G40" s="29"/>
      <c r="H40" s="29"/>
      <c r="I40" s="29"/>
      <c r="J40" s="29"/>
      <c r="K40" s="30">
        <v>0</v>
      </c>
      <c r="L40" s="30">
        <v>0</v>
      </c>
      <c r="M40" s="30">
        <v>0</v>
      </c>
      <c r="N40" s="30">
        <v>0</v>
      </c>
      <c r="O40" s="26">
        <f t="shared" si="1"/>
        <v>0</v>
      </c>
    </row>
    <row r="41" spans="2:15" s="27" customFormat="1" ht="15.75" customHeight="1" x14ac:dyDescent="0.25">
      <c r="B41" s="28">
        <f t="shared" si="0"/>
        <v>33</v>
      </c>
      <c r="C41" s="29"/>
      <c r="D41" s="29"/>
      <c r="E41" s="29"/>
      <c r="F41" s="29"/>
      <c r="G41" s="29"/>
      <c r="H41" s="29"/>
      <c r="I41" s="29"/>
      <c r="J41" s="29"/>
      <c r="K41" s="30">
        <v>0</v>
      </c>
      <c r="L41" s="30">
        <v>0</v>
      </c>
      <c r="M41" s="30">
        <v>0</v>
      </c>
      <c r="N41" s="30">
        <v>0</v>
      </c>
      <c r="O41" s="26">
        <f t="shared" si="1"/>
        <v>0</v>
      </c>
    </row>
    <row r="42" spans="2:15" s="27" customFormat="1" ht="15.75" customHeight="1" x14ac:dyDescent="0.25">
      <c r="B42" s="28">
        <f t="shared" si="0"/>
        <v>34</v>
      </c>
      <c r="C42" s="29"/>
      <c r="D42" s="29"/>
      <c r="E42" s="29"/>
      <c r="F42" s="29"/>
      <c r="G42" s="29"/>
      <c r="H42" s="29"/>
      <c r="I42" s="29"/>
      <c r="J42" s="29"/>
      <c r="K42" s="30">
        <v>0</v>
      </c>
      <c r="L42" s="30">
        <v>0</v>
      </c>
      <c r="M42" s="30">
        <v>0</v>
      </c>
      <c r="N42" s="30">
        <v>0</v>
      </c>
      <c r="O42" s="26">
        <f t="shared" si="1"/>
        <v>0</v>
      </c>
    </row>
    <row r="43" spans="2:15" s="27" customFormat="1" ht="15.75" customHeight="1" x14ac:dyDescent="0.25">
      <c r="B43" s="28">
        <f t="shared" si="0"/>
        <v>35</v>
      </c>
      <c r="C43" s="29"/>
      <c r="D43" s="29"/>
      <c r="E43" s="29"/>
      <c r="F43" s="29"/>
      <c r="G43" s="29"/>
      <c r="H43" s="29"/>
      <c r="I43" s="29"/>
      <c r="J43" s="29"/>
      <c r="K43" s="30">
        <v>0</v>
      </c>
      <c r="L43" s="30">
        <v>0</v>
      </c>
      <c r="M43" s="30">
        <v>0</v>
      </c>
      <c r="N43" s="30">
        <v>0</v>
      </c>
      <c r="O43" s="31">
        <f t="shared" si="1"/>
        <v>0</v>
      </c>
    </row>
    <row r="44" spans="2:15" ht="15.75" customHeight="1" x14ac:dyDescent="0.25">
      <c r="B44" s="19">
        <f t="shared" si="0"/>
        <v>36</v>
      </c>
      <c r="C44" s="19"/>
      <c r="D44" s="65"/>
      <c r="E44" s="66"/>
      <c r="F44" s="66"/>
      <c r="G44" s="66"/>
      <c r="H44" s="66"/>
      <c r="I44" s="67"/>
      <c r="J44" s="20"/>
      <c r="K44" s="20"/>
      <c r="L44" s="20"/>
      <c r="M44" s="20"/>
      <c r="N44" s="20"/>
      <c r="O44" s="21">
        <f t="shared" ref="O44:O53" si="2">SUM(J44:N44)/7</f>
        <v>0</v>
      </c>
    </row>
    <row r="45" spans="2:15" ht="15.75" customHeight="1" x14ac:dyDescent="0.25">
      <c r="B45" s="9">
        <f t="shared" si="0"/>
        <v>37</v>
      </c>
      <c r="C45" s="11"/>
      <c r="D45" s="57"/>
      <c r="E45" s="58"/>
      <c r="F45" s="58"/>
      <c r="G45" s="58"/>
      <c r="H45" s="58"/>
      <c r="I45" s="52"/>
      <c r="J45" s="7"/>
      <c r="K45" s="7"/>
      <c r="L45" s="7"/>
      <c r="M45" s="7"/>
      <c r="N45" s="7"/>
      <c r="O45" s="10">
        <f t="shared" si="2"/>
        <v>0</v>
      </c>
    </row>
    <row r="46" spans="2:15" ht="15.75" customHeight="1" x14ac:dyDescent="0.25">
      <c r="B46" s="9">
        <f t="shared" si="0"/>
        <v>38</v>
      </c>
      <c r="C46" s="11"/>
      <c r="D46" s="57"/>
      <c r="E46" s="58"/>
      <c r="F46" s="58"/>
      <c r="G46" s="58"/>
      <c r="H46" s="58"/>
      <c r="I46" s="52"/>
      <c r="J46" s="7"/>
      <c r="K46" s="7"/>
      <c r="L46" s="7"/>
      <c r="M46" s="7"/>
      <c r="N46" s="7"/>
      <c r="O46" s="10">
        <f t="shared" si="2"/>
        <v>0</v>
      </c>
    </row>
    <row r="47" spans="2:15" ht="15.75" customHeight="1" x14ac:dyDescent="0.25">
      <c r="B47" s="9">
        <f t="shared" si="0"/>
        <v>39</v>
      </c>
      <c r="C47" s="11"/>
      <c r="D47" s="57"/>
      <c r="E47" s="58"/>
      <c r="F47" s="58"/>
      <c r="G47" s="58"/>
      <c r="H47" s="58"/>
      <c r="I47" s="52"/>
      <c r="J47" s="7"/>
      <c r="K47" s="7"/>
      <c r="L47" s="7"/>
      <c r="M47" s="7"/>
      <c r="N47" s="7"/>
      <c r="O47" s="10">
        <f t="shared" si="2"/>
        <v>0</v>
      </c>
    </row>
    <row r="48" spans="2:15" ht="15.75" customHeight="1" x14ac:dyDescent="0.25">
      <c r="B48" s="9">
        <f t="shared" si="0"/>
        <v>40</v>
      </c>
      <c r="C48" s="11"/>
      <c r="D48" s="57"/>
      <c r="E48" s="58"/>
      <c r="F48" s="58"/>
      <c r="G48" s="58"/>
      <c r="H48" s="58"/>
      <c r="I48" s="52"/>
      <c r="J48" s="7"/>
      <c r="K48" s="7"/>
      <c r="L48" s="7"/>
      <c r="M48" s="7"/>
      <c r="N48" s="7"/>
      <c r="O48" s="10">
        <f t="shared" si="2"/>
        <v>0</v>
      </c>
    </row>
    <row r="49" spans="2:15" ht="15.75" customHeight="1" x14ac:dyDescent="0.25">
      <c r="B49" s="9">
        <f t="shared" si="0"/>
        <v>41</v>
      </c>
      <c r="C49" s="11"/>
      <c r="D49" s="57"/>
      <c r="E49" s="58"/>
      <c r="F49" s="58"/>
      <c r="G49" s="58"/>
      <c r="H49" s="58"/>
      <c r="I49" s="52"/>
      <c r="J49" s="7"/>
      <c r="K49" s="7"/>
      <c r="L49" s="7"/>
      <c r="M49" s="7"/>
      <c r="N49" s="7"/>
      <c r="O49" s="10">
        <f t="shared" si="2"/>
        <v>0</v>
      </c>
    </row>
    <row r="50" spans="2:15" ht="15.75" customHeight="1" x14ac:dyDescent="0.25">
      <c r="B50" s="9">
        <f t="shared" si="0"/>
        <v>42</v>
      </c>
      <c r="C50" s="11"/>
      <c r="D50" s="57"/>
      <c r="E50" s="58"/>
      <c r="F50" s="58"/>
      <c r="G50" s="58"/>
      <c r="H50" s="58"/>
      <c r="I50" s="52"/>
      <c r="J50" s="7"/>
      <c r="K50" s="7"/>
      <c r="L50" s="7"/>
      <c r="M50" s="7"/>
      <c r="N50" s="7"/>
      <c r="O50" s="10">
        <f t="shared" si="2"/>
        <v>0</v>
      </c>
    </row>
    <row r="51" spans="2:15" ht="15.75" customHeight="1" x14ac:dyDescent="0.25">
      <c r="B51" s="9">
        <f t="shared" si="0"/>
        <v>43</v>
      </c>
      <c r="C51" s="11"/>
      <c r="D51" s="57"/>
      <c r="E51" s="58"/>
      <c r="F51" s="58"/>
      <c r="G51" s="58"/>
      <c r="H51" s="58"/>
      <c r="I51" s="52"/>
      <c r="J51" s="7"/>
      <c r="K51" s="7"/>
      <c r="L51" s="7"/>
      <c r="M51" s="7"/>
      <c r="N51" s="7"/>
      <c r="O51" s="10">
        <f t="shared" si="2"/>
        <v>0</v>
      </c>
    </row>
    <row r="52" spans="2:15" ht="15.75" customHeight="1" x14ac:dyDescent="0.25">
      <c r="B52" s="9">
        <f t="shared" si="0"/>
        <v>44</v>
      </c>
      <c r="C52" s="11"/>
      <c r="D52" s="57"/>
      <c r="E52" s="58"/>
      <c r="F52" s="58"/>
      <c r="G52" s="58"/>
      <c r="H52" s="58"/>
      <c r="I52" s="52"/>
      <c r="J52" s="7"/>
      <c r="K52" s="7"/>
      <c r="L52" s="7"/>
      <c r="M52" s="7"/>
      <c r="N52" s="7"/>
      <c r="O52" s="10">
        <f t="shared" si="2"/>
        <v>0</v>
      </c>
    </row>
    <row r="53" spans="2:15" ht="15.75" customHeight="1" x14ac:dyDescent="0.25">
      <c r="B53" s="9">
        <f t="shared" si="0"/>
        <v>45</v>
      </c>
      <c r="C53" s="6"/>
      <c r="D53" s="59"/>
      <c r="E53" s="58"/>
      <c r="F53" s="58"/>
      <c r="G53" s="58"/>
      <c r="H53" s="58"/>
      <c r="I53" s="52"/>
      <c r="J53" s="6"/>
      <c r="K53" s="6"/>
      <c r="L53" s="6"/>
      <c r="M53" s="6"/>
      <c r="N53" s="6"/>
      <c r="O53" s="10">
        <f t="shared" si="2"/>
        <v>0</v>
      </c>
    </row>
    <row r="54" spans="2:15" ht="15.75" customHeight="1" x14ac:dyDescent="0.25">
      <c r="C54" s="46"/>
      <c r="D54" s="45"/>
      <c r="E54" s="3"/>
      <c r="H54" s="60" t="s">
        <v>16</v>
      </c>
      <c r="I54" s="61"/>
      <c r="J54" s="12">
        <f t="shared" ref="J54:N54" si="3">COUNTIF(J9:J53,"&gt;=70")</f>
        <v>29</v>
      </c>
      <c r="K54" s="12">
        <f t="shared" si="3"/>
        <v>0</v>
      </c>
      <c r="L54" s="12">
        <f t="shared" si="3"/>
        <v>0</v>
      </c>
      <c r="M54" s="12">
        <f t="shared" si="3"/>
        <v>0</v>
      </c>
      <c r="N54" s="12">
        <f t="shared" si="3"/>
        <v>0</v>
      </c>
      <c r="O54" s="13">
        <f>COUNTIF(O9:O48,"&gt;=70")</f>
        <v>0</v>
      </c>
    </row>
    <row r="55" spans="2:15" ht="15.75" customHeight="1" x14ac:dyDescent="0.25">
      <c r="C55" s="46"/>
      <c r="D55" s="45"/>
      <c r="E55" s="2"/>
      <c r="H55" s="51" t="s">
        <v>17</v>
      </c>
      <c r="I55" s="52"/>
      <c r="J55" s="14">
        <f t="shared" ref="J55:O55" si="4">COUNTIF(J9:J53,"&lt;70")</f>
        <v>0</v>
      </c>
      <c r="K55" s="14">
        <f t="shared" si="4"/>
        <v>35</v>
      </c>
      <c r="L55" s="14">
        <f t="shared" si="4"/>
        <v>35</v>
      </c>
      <c r="M55" s="14">
        <f t="shared" si="4"/>
        <v>35</v>
      </c>
      <c r="N55" s="14">
        <f t="shared" si="4"/>
        <v>35</v>
      </c>
      <c r="O55" s="14">
        <f t="shared" si="4"/>
        <v>45</v>
      </c>
    </row>
    <row r="56" spans="2:15" ht="15.75" customHeight="1" x14ac:dyDescent="0.25">
      <c r="C56" s="46"/>
      <c r="D56" s="45"/>
      <c r="E56" s="45"/>
      <c r="H56" s="51" t="s">
        <v>18</v>
      </c>
      <c r="I56" s="52"/>
      <c r="J56" s="14">
        <f t="shared" ref="J56:O56" si="5">COUNT(J9:J53)</f>
        <v>29</v>
      </c>
      <c r="K56" s="14">
        <f t="shared" si="5"/>
        <v>35</v>
      </c>
      <c r="L56" s="14">
        <f t="shared" si="5"/>
        <v>35</v>
      </c>
      <c r="M56" s="14">
        <f t="shared" si="5"/>
        <v>35</v>
      </c>
      <c r="N56" s="14">
        <f t="shared" si="5"/>
        <v>35</v>
      </c>
      <c r="O56" s="14">
        <f t="shared" si="5"/>
        <v>45</v>
      </c>
    </row>
    <row r="57" spans="2:15" ht="15.75" customHeight="1" x14ac:dyDescent="0.25">
      <c r="C57" s="46"/>
      <c r="D57" s="45"/>
      <c r="E57" s="3"/>
      <c r="F57" s="15"/>
      <c r="H57" s="53" t="s">
        <v>19</v>
      </c>
      <c r="I57" s="52"/>
      <c r="J57" s="16">
        <f t="shared" ref="J57:O57" si="6">J54/J56</f>
        <v>1</v>
      </c>
      <c r="K57" s="17">
        <f t="shared" si="6"/>
        <v>0</v>
      </c>
      <c r="L57" s="17">
        <f t="shared" si="6"/>
        <v>0</v>
      </c>
      <c r="M57" s="17">
        <f t="shared" si="6"/>
        <v>0</v>
      </c>
      <c r="N57" s="17">
        <f t="shared" si="6"/>
        <v>0</v>
      </c>
      <c r="O57" s="17">
        <f t="shared" si="6"/>
        <v>0</v>
      </c>
    </row>
    <row r="58" spans="2:15" ht="15.75" customHeight="1" x14ac:dyDescent="0.25">
      <c r="C58" s="46"/>
      <c r="D58" s="45"/>
      <c r="E58" s="3"/>
      <c r="F58" s="15"/>
      <c r="H58" s="53" t="s">
        <v>20</v>
      </c>
      <c r="I58" s="52"/>
      <c r="J58" s="16">
        <f t="shared" ref="J58:O58" si="7">J55/J56</f>
        <v>0</v>
      </c>
      <c r="K58" s="16">
        <f t="shared" si="7"/>
        <v>1</v>
      </c>
      <c r="L58" s="17">
        <f t="shared" si="7"/>
        <v>1</v>
      </c>
      <c r="M58" s="17">
        <f t="shared" si="7"/>
        <v>1</v>
      </c>
      <c r="N58" s="17">
        <f t="shared" si="7"/>
        <v>1</v>
      </c>
      <c r="O58" s="17">
        <f t="shared" si="7"/>
        <v>1</v>
      </c>
    </row>
    <row r="59" spans="2:15" ht="15.75" customHeight="1" x14ac:dyDescent="0.25">
      <c r="C59" s="46"/>
      <c r="D59" s="45"/>
      <c r="E59" s="2"/>
      <c r="F59" s="15"/>
    </row>
    <row r="60" spans="2:15" ht="15.75" customHeight="1" x14ac:dyDescent="0.25">
      <c r="C60" s="3"/>
      <c r="D60" s="3"/>
      <c r="E60" s="2"/>
      <c r="F60" s="15"/>
    </row>
    <row r="61" spans="2:15" ht="15.75" customHeight="1" x14ac:dyDescent="0.25">
      <c r="J61" s="56"/>
      <c r="K61" s="48"/>
      <c r="L61" s="48"/>
      <c r="M61" s="48"/>
      <c r="N61" s="48"/>
    </row>
    <row r="62" spans="2:15" ht="15.75" customHeight="1" x14ac:dyDescent="0.25">
      <c r="J62" s="54" t="s">
        <v>21</v>
      </c>
      <c r="K62" s="55"/>
      <c r="L62" s="55"/>
      <c r="M62" s="55"/>
      <c r="N62" s="55"/>
    </row>
    <row r="63" spans="2:15" ht="15.75" customHeight="1" x14ac:dyDescent="0.25"/>
    <row r="64" spans="2:15" ht="15.75" customHeight="1" x14ac:dyDescent="0.25"/>
    <row r="65" spans="3:12" ht="15.75" customHeight="1" x14ac:dyDescent="0.25"/>
    <row r="66" spans="3:12" ht="15.75" customHeight="1" x14ac:dyDescent="0.25"/>
    <row r="67" spans="3:12" ht="15.75" customHeight="1" x14ac:dyDescent="0.25"/>
    <row r="68" spans="3:12" ht="15.75" customHeight="1" x14ac:dyDescent="0.25"/>
    <row r="69" spans="3:12" ht="15.75" customHeight="1" x14ac:dyDescent="0.25">
      <c r="C69" s="43">
        <v>1</v>
      </c>
      <c r="D69" s="43" t="s">
        <v>24</v>
      </c>
      <c r="E69" s="43" t="s">
        <v>25</v>
      </c>
      <c r="F69" s="43" t="s">
        <v>26</v>
      </c>
      <c r="G69" s="43" t="s">
        <v>27</v>
      </c>
      <c r="H69" s="43">
        <v>70</v>
      </c>
      <c r="I69" s="43">
        <v>0</v>
      </c>
      <c r="J69" s="43">
        <v>0</v>
      </c>
      <c r="K69" s="43">
        <v>0</v>
      </c>
      <c r="L69" s="43">
        <v>17.5</v>
      </c>
    </row>
    <row r="70" spans="3:12" ht="15.75" customHeight="1" x14ac:dyDescent="0.25">
      <c r="C70" s="43">
        <v>2</v>
      </c>
      <c r="D70" s="43" t="s">
        <v>28</v>
      </c>
      <c r="E70" s="43" t="s">
        <v>29</v>
      </c>
      <c r="F70" s="43" t="s">
        <v>30</v>
      </c>
      <c r="G70" s="43" t="s">
        <v>27</v>
      </c>
      <c r="H70" s="43">
        <v>70</v>
      </c>
      <c r="I70" s="43">
        <v>0</v>
      </c>
      <c r="J70" s="43">
        <v>0</v>
      </c>
      <c r="K70" s="43">
        <v>0</v>
      </c>
      <c r="L70" s="43">
        <v>17.5</v>
      </c>
    </row>
    <row r="71" spans="3:12" ht="15.75" customHeight="1" x14ac:dyDescent="0.25">
      <c r="C71" s="43">
        <v>3</v>
      </c>
      <c r="D71" s="43" t="s">
        <v>31</v>
      </c>
      <c r="E71" s="43" t="s">
        <v>32</v>
      </c>
      <c r="F71" s="43" t="s">
        <v>33</v>
      </c>
      <c r="G71" s="43" t="s">
        <v>27</v>
      </c>
      <c r="H71" s="43">
        <v>80</v>
      </c>
      <c r="I71" s="43">
        <v>0</v>
      </c>
      <c r="J71" s="43">
        <v>0</v>
      </c>
      <c r="K71" s="43">
        <v>0</v>
      </c>
      <c r="L71" s="43">
        <v>20</v>
      </c>
    </row>
    <row r="72" spans="3:12" ht="15.75" customHeight="1" x14ac:dyDescent="0.25">
      <c r="C72" s="43">
        <v>4</v>
      </c>
      <c r="D72" s="43" t="s">
        <v>34</v>
      </c>
      <c r="E72" s="43" t="s">
        <v>35</v>
      </c>
      <c r="F72" s="43" t="s">
        <v>36</v>
      </c>
      <c r="G72" s="43" t="s">
        <v>27</v>
      </c>
      <c r="H72" s="43">
        <v>40</v>
      </c>
      <c r="I72" s="43">
        <v>0</v>
      </c>
      <c r="J72" s="43">
        <v>0</v>
      </c>
      <c r="K72" s="43">
        <v>0</v>
      </c>
      <c r="L72" s="43">
        <v>10</v>
      </c>
    </row>
    <row r="73" spans="3:12" ht="15.75" customHeight="1" x14ac:dyDescent="0.25">
      <c r="C73" s="43">
        <v>5</v>
      </c>
      <c r="D73" s="43" t="s">
        <v>37</v>
      </c>
      <c r="E73" s="43" t="s">
        <v>38</v>
      </c>
      <c r="F73" s="43" t="s">
        <v>39</v>
      </c>
      <c r="G73" s="43" t="s">
        <v>27</v>
      </c>
      <c r="H73" s="43">
        <v>80</v>
      </c>
      <c r="I73" s="43">
        <v>0</v>
      </c>
      <c r="J73" s="43">
        <v>0</v>
      </c>
      <c r="K73" s="43">
        <v>0</v>
      </c>
      <c r="L73" s="43">
        <v>20</v>
      </c>
    </row>
    <row r="74" spans="3:12" ht="15.75" customHeight="1" x14ac:dyDescent="0.25">
      <c r="C74" s="43">
        <v>6</v>
      </c>
      <c r="D74" s="43" t="s">
        <v>40</v>
      </c>
      <c r="E74" s="43" t="s">
        <v>41</v>
      </c>
      <c r="F74" s="43" t="s">
        <v>42</v>
      </c>
      <c r="G74" s="43" t="s">
        <v>27</v>
      </c>
      <c r="H74" s="43">
        <v>80</v>
      </c>
      <c r="I74" s="43">
        <v>0</v>
      </c>
      <c r="J74" s="43">
        <v>0</v>
      </c>
      <c r="K74" s="43">
        <v>0</v>
      </c>
      <c r="L74" s="43">
        <v>20</v>
      </c>
    </row>
    <row r="75" spans="3:12" ht="15.75" customHeight="1" x14ac:dyDescent="0.25">
      <c r="C75" s="43">
        <v>7</v>
      </c>
      <c r="D75" s="43" t="s">
        <v>43</v>
      </c>
      <c r="E75" s="43" t="s">
        <v>44</v>
      </c>
      <c r="F75" s="43" t="s">
        <v>45</v>
      </c>
      <c r="G75" s="43" t="s">
        <v>27</v>
      </c>
      <c r="H75" s="43">
        <v>90</v>
      </c>
      <c r="I75" s="43">
        <v>0</v>
      </c>
      <c r="J75" s="43">
        <v>0</v>
      </c>
      <c r="K75" s="43">
        <v>0</v>
      </c>
      <c r="L75" s="43">
        <v>22.5</v>
      </c>
    </row>
    <row r="76" spans="3:12" ht="15.75" customHeight="1" x14ac:dyDescent="0.25">
      <c r="C76" s="43">
        <v>8</v>
      </c>
      <c r="D76" s="43" t="s">
        <v>46</v>
      </c>
      <c r="E76" s="43" t="s">
        <v>47</v>
      </c>
      <c r="F76" s="43" t="s">
        <v>48</v>
      </c>
      <c r="G76" s="43" t="s">
        <v>27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</row>
    <row r="77" spans="3:12" ht="15.75" customHeight="1" x14ac:dyDescent="0.25">
      <c r="C77" s="43">
        <v>9</v>
      </c>
      <c r="D77" s="43" t="s">
        <v>49</v>
      </c>
      <c r="E77" s="43" t="s">
        <v>50</v>
      </c>
      <c r="F77" s="43" t="s">
        <v>51</v>
      </c>
      <c r="G77" s="43" t="s">
        <v>27</v>
      </c>
      <c r="H77" s="43">
        <v>40</v>
      </c>
      <c r="I77" s="43">
        <v>0</v>
      </c>
      <c r="J77" s="43">
        <v>0</v>
      </c>
      <c r="K77" s="43">
        <v>0</v>
      </c>
      <c r="L77" s="43">
        <v>10</v>
      </c>
    </row>
    <row r="78" spans="3:12" ht="15.75" customHeight="1" x14ac:dyDescent="0.25">
      <c r="C78" s="43">
        <v>10</v>
      </c>
      <c r="D78" s="43" t="s">
        <v>52</v>
      </c>
      <c r="E78" s="43" t="s">
        <v>53</v>
      </c>
      <c r="F78" s="43" t="s">
        <v>54</v>
      </c>
      <c r="G78" s="43" t="s">
        <v>27</v>
      </c>
      <c r="H78" s="43">
        <v>90</v>
      </c>
      <c r="I78" s="43">
        <v>0</v>
      </c>
      <c r="J78" s="43">
        <v>0</v>
      </c>
      <c r="K78" s="43">
        <v>0</v>
      </c>
      <c r="L78" s="43">
        <v>22.5</v>
      </c>
    </row>
    <row r="79" spans="3:12" ht="15.75" customHeight="1" x14ac:dyDescent="0.25">
      <c r="C79" s="43">
        <v>11</v>
      </c>
      <c r="D79" s="43" t="s">
        <v>55</v>
      </c>
      <c r="E79" s="43" t="s">
        <v>56</v>
      </c>
      <c r="F79" s="43" t="s">
        <v>57</v>
      </c>
      <c r="G79" s="43" t="s">
        <v>27</v>
      </c>
      <c r="H79" s="43">
        <v>90</v>
      </c>
      <c r="I79" s="43">
        <v>0</v>
      </c>
      <c r="J79" s="43">
        <v>0</v>
      </c>
      <c r="K79" s="43">
        <v>0</v>
      </c>
      <c r="L79" s="43">
        <v>22.5</v>
      </c>
    </row>
    <row r="80" spans="3:12" ht="15.75" customHeight="1" x14ac:dyDescent="0.25">
      <c r="C80" s="43">
        <v>12</v>
      </c>
      <c r="D80" s="43" t="s">
        <v>58</v>
      </c>
      <c r="E80" s="43" t="s">
        <v>59</v>
      </c>
      <c r="F80" s="43" t="s">
        <v>60</v>
      </c>
      <c r="G80" s="43" t="s">
        <v>27</v>
      </c>
      <c r="H80" s="43">
        <v>80</v>
      </c>
      <c r="I80" s="43">
        <v>0</v>
      </c>
      <c r="J80" s="43">
        <v>0</v>
      </c>
      <c r="K80" s="43">
        <v>0</v>
      </c>
      <c r="L80" s="43">
        <v>20</v>
      </c>
    </row>
    <row r="81" spans="3:12" ht="15.75" customHeight="1" x14ac:dyDescent="0.25">
      <c r="C81" s="43">
        <v>13</v>
      </c>
      <c r="D81" s="43" t="s">
        <v>61</v>
      </c>
      <c r="E81" s="43" t="s">
        <v>62</v>
      </c>
      <c r="F81" s="43" t="s">
        <v>63</v>
      </c>
      <c r="G81" s="43" t="s">
        <v>27</v>
      </c>
      <c r="H81" s="43">
        <v>70</v>
      </c>
      <c r="I81" s="43">
        <v>0</v>
      </c>
      <c r="J81" s="43">
        <v>0</v>
      </c>
      <c r="K81" s="43">
        <v>0</v>
      </c>
      <c r="L81" s="43">
        <v>17.5</v>
      </c>
    </row>
    <row r="82" spans="3:12" ht="15.75" customHeight="1" x14ac:dyDescent="0.25">
      <c r="C82" s="43">
        <v>14</v>
      </c>
      <c r="D82" s="43" t="s">
        <v>64</v>
      </c>
      <c r="E82" s="43" t="s">
        <v>62</v>
      </c>
      <c r="F82" s="43" t="s">
        <v>65</v>
      </c>
      <c r="G82" s="43" t="s">
        <v>27</v>
      </c>
      <c r="H82" s="43">
        <v>70</v>
      </c>
      <c r="I82" s="43">
        <v>0</v>
      </c>
      <c r="J82" s="43">
        <v>0</v>
      </c>
      <c r="K82" s="43">
        <v>0</v>
      </c>
      <c r="L82" s="43">
        <v>17.5</v>
      </c>
    </row>
    <row r="83" spans="3:12" ht="15.75" customHeight="1" x14ac:dyDescent="0.25">
      <c r="C83" s="43">
        <v>15</v>
      </c>
      <c r="D83" s="43" t="s">
        <v>66</v>
      </c>
      <c r="E83" s="43" t="s">
        <v>67</v>
      </c>
      <c r="F83" s="43" t="s">
        <v>68</v>
      </c>
      <c r="G83" s="43" t="s">
        <v>27</v>
      </c>
      <c r="H83" s="43">
        <v>80</v>
      </c>
      <c r="I83" s="43">
        <v>0</v>
      </c>
      <c r="J83" s="43">
        <v>0</v>
      </c>
      <c r="K83" s="43">
        <v>0</v>
      </c>
      <c r="L83" s="43">
        <v>20</v>
      </c>
    </row>
    <row r="84" spans="3:12" ht="15.75" customHeight="1" x14ac:dyDescent="0.25">
      <c r="C84" s="43">
        <v>16</v>
      </c>
      <c r="D84" s="43" t="s">
        <v>69</v>
      </c>
      <c r="E84" s="43" t="s">
        <v>70</v>
      </c>
      <c r="F84" s="43" t="s">
        <v>71</v>
      </c>
      <c r="G84" s="43" t="s">
        <v>27</v>
      </c>
      <c r="H84" s="43">
        <v>40</v>
      </c>
      <c r="I84" s="43">
        <v>0</v>
      </c>
      <c r="J84" s="43">
        <v>0</v>
      </c>
      <c r="K84" s="43">
        <v>0</v>
      </c>
      <c r="L84" s="43">
        <v>10</v>
      </c>
    </row>
    <row r="85" spans="3:12" ht="15.75" customHeight="1" x14ac:dyDescent="0.25">
      <c r="C85" s="43">
        <v>17</v>
      </c>
      <c r="D85" s="43" t="s">
        <v>72</v>
      </c>
      <c r="E85" s="43" t="s">
        <v>73</v>
      </c>
      <c r="F85" s="43" t="s">
        <v>74</v>
      </c>
      <c r="G85" s="43" t="s">
        <v>27</v>
      </c>
      <c r="H85" s="43">
        <v>80</v>
      </c>
      <c r="I85" s="43">
        <v>0</v>
      </c>
      <c r="J85" s="43">
        <v>0</v>
      </c>
      <c r="K85" s="43">
        <v>0</v>
      </c>
      <c r="L85" s="43">
        <v>20</v>
      </c>
    </row>
    <row r="86" spans="3:12" ht="15.75" customHeight="1" x14ac:dyDescent="0.25">
      <c r="C86" s="43">
        <v>18</v>
      </c>
      <c r="D86" s="43" t="s">
        <v>75</v>
      </c>
      <c r="E86" s="43" t="s">
        <v>76</v>
      </c>
      <c r="F86" s="43" t="s">
        <v>77</v>
      </c>
      <c r="G86" s="43" t="s">
        <v>27</v>
      </c>
      <c r="H86" s="43">
        <v>80</v>
      </c>
      <c r="I86" s="43">
        <v>0</v>
      </c>
      <c r="J86" s="43">
        <v>0</v>
      </c>
      <c r="K86" s="43">
        <v>0</v>
      </c>
      <c r="L86" s="43">
        <v>20</v>
      </c>
    </row>
    <row r="87" spans="3:12" ht="15.75" customHeight="1" x14ac:dyDescent="0.25">
      <c r="C87" s="43">
        <v>19</v>
      </c>
      <c r="D87" s="43" t="s">
        <v>78</v>
      </c>
      <c r="E87" s="43" t="s">
        <v>79</v>
      </c>
      <c r="F87" s="43" t="s">
        <v>80</v>
      </c>
      <c r="G87" s="43" t="s">
        <v>27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</row>
    <row r="88" spans="3:12" ht="15.75" customHeight="1" x14ac:dyDescent="0.25">
      <c r="C88" s="43">
        <v>20</v>
      </c>
      <c r="D88" s="43" t="s">
        <v>81</v>
      </c>
      <c r="E88" s="43" t="s">
        <v>82</v>
      </c>
      <c r="F88" s="43" t="s">
        <v>83</v>
      </c>
      <c r="G88" s="43" t="s">
        <v>27</v>
      </c>
      <c r="H88" s="43">
        <v>100</v>
      </c>
      <c r="I88" s="43">
        <v>0</v>
      </c>
      <c r="J88" s="43">
        <v>0</v>
      </c>
      <c r="K88" s="43">
        <v>0</v>
      </c>
      <c r="L88" s="43">
        <v>25</v>
      </c>
    </row>
    <row r="89" spans="3:12" ht="15.75" customHeight="1" x14ac:dyDescent="0.25">
      <c r="C89" s="43">
        <v>21</v>
      </c>
      <c r="D89" s="43" t="s">
        <v>84</v>
      </c>
      <c r="E89" s="43" t="s">
        <v>85</v>
      </c>
      <c r="F89" s="43" t="s">
        <v>86</v>
      </c>
      <c r="G89" s="43" t="s">
        <v>27</v>
      </c>
      <c r="H89" s="43">
        <v>80</v>
      </c>
      <c r="I89" s="43">
        <v>0</v>
      </c>
      <c r="J89" s="43">
        <v>0</v>
      </c>
      <c r="K89" s="43">
        <v>0</v>
      </c>
      <c r="L89" s="43">
        <v>20</v>
      </c>
    </row>
    <row r="90" spans="3:12" ht="15.75" customHeight="1" x14ac:dyDescent="0.25">
      <c r="C90" s="43">
        <v>22</v>
      </c>
      <c r="D90" s="43" t="s">
        <v>87</v>
      </c>
      <c r="E90" s="43" t="s">
        <v>88</v>
      </c>
      <c r="F90" s="43" t="s">
        <v>89</v>
      </c>
      <c r="G90" s="43" t="s">
        <v>27</v>
      </c>
      <c r="H90" s="43">
        <v>80</v>
      </c>
      <c r="I90" s="43">
        <v>0</v>
      </c>
      <c r="J90" s="43">
        <v>0</v>
      </c>
      <c r="K90" s="43">
        <v>0</v>
      </c>
      <c r="L90" s="43">
        <v>20</v>
      </c>
    </row>
    <row r="91" spans="3:12" ht="15.75" customHeight="1" x14ac:dyDescent="0.25">
      <c r="C91" s="43">
        <v>23</v>
      </c>
      <c r="D91" s="43" t="s">
        <v>90</v>
      </c>
      <c r="E91" s="43" t="s">
        <v>91</v>
      </c>
      <c r="F91" s="43" t="s">
        <v>92</v>
      </c>
      <c r="G91" s="43" t="s">
        <v>27</v>
      </c>
      <c r="H91" s="43">
        <v>50</v>
      </c>
      <c r="I91" s="43">
        <v>0</v>
      </c>
      <c r="J91" s="43">
        <v>0</v>
      </c>
      <c r="K91" s="43">
        <v>0</v>
      </c>
      <c r="L91" s="43">
        <v>12.5</v>
      </c>
    </row>
    <row r="92" spans="3:12" ht="15.75" customHeight="1" x14ac:dyDescent="0.25">
      <c r="C92" s="43">
        <v>24</v>
      </c>
      <c r="D92" s="43" t="s">
        <v>93</v>
      </c>
      <c r="E92" s="43" t="s">
        <v>94</v>
      </c>
      <c r="F92" s="43" t="s">
        <v>95</v>
      </c>
      <c r="G92" s="43" t="s">
        <v>27</v>
      </c>
      <c r="H92" s="43">
        <v>50</v>
      </c>
      <c r="I92" s="43">
        <v>0</v>
      </c>
      <c r="J92" s="43">
        <v>0</v>
      </c>
      <c r="K92" s="43">
        <v>0</v>
      </c>
      <c r="L92" s="43">
        <v>12.5</v>
      </c>
    </row>
    <row r="93" spans="3:12" ht="15.75" customHeight="1" x14ac:dyDescent="0.25">
      <c r="C93" s="43">
        <v>25</v>
      </c>
      <c r="D93" s="43" t="s">
        <v>96</v>
      </c>
      <c r="E93" s="43" t="s">
        <v>97</v>
      </c>
      <c r="F93" s="43" t="s">
        <v>98</v>
      </c>
      <c r="G93" s="43" t="s">
        <v>27</v>
      </c>
      <c r="H93" s="43">
        <v>70</v>
      </c>
      <c r="I93" s="43">
        <v>0</v>
      </c>
      <c r="J93" s="43">
        <v>0</v>
      </c>
      <c r="K93" s="43">
        <v>0</v>
      </c>
      <c r="L93" s="43">
        <v>17.5</v>
      </c>
    </row>
    <row r="94" spans="3:12" ht="15.75" customHeight="1" x14ac:dyDescent="0.25">
      <c r="C94" s="43">
        <v>26</v>
      </c>
      <c r="D94" s="43" t="s">
        <v>99</v>
      </c>
      <c r="E94" s="43" t="s">
        <v>100</v>
      </c>
      <c r="F94" s="43" t="s">
        <v>101</v>
      </c>
      <c r="G94" s="43" t="s">
        <v>27</v>
      </c>
      <c r="H94" s="43">
        <v>80</v>
      </c>
      <c r="I94" s="43">
        <v>0</v>
      </c>
      <c r="J94" s="43">
        <v>0</v>
      </c>
      <c r="K94" s="43">
        <v>0</v>
      </c>
      <c r="L94" s="43">
        <v>20</v>
      </c>
    </row>
    <row r="95" spans="3:12" ht="15.75" customHeight="1" x14ac:dyDescent="0.25">
      <c r="C95" s="43">
        <v>27</v>
      </c>
      <c r="D95" s="43" t="s">
        <v>102</v>
      </c>
      <c r="E95" s="43" t="s">
        <v>103</v>
      </c>
      <c r="F95" s="43" t="s">
        <v>104</v>
      </c>
      <c r="G95" s="43" t="s">
        <v>27</v>
      </c>
      <c r="H95" s="43">
        <v>80</v>
      </c>
      <c r="I95" s="43">
        <v>0</v>
      </c>
      <c r="J95" s="43">
        <v>0</v>
      </c>
      <c r="K95" s="43">
        <v>0</v>
      </c>
      <c r="L95" s="43">
        <v>20</v>
      </c>
    </row>
    <row r="96" spans="3:12" ht="15.75" customHeight="1" x14ac:dyDescent="0.25">
      <c r="C96" s="43">
        <v>28</v>
      </c>
      <c r="D96" s="43" t="s">
        <v>105</v>
      </c>
      <c r="E96" s="43" t="s">
        <v>106</v>
      </c>
      <c r="F96" s="43" t="s">
        <v>107</v>
      </c>
      <c r="G96" s="43" t="s">
        <v>27</v>
      </c>
      <c r="H96" s="43">
        <v>80</v>
      </c>
      <c r="I96" s="43">
        <v>0</v>
      </c>
      <c r="J96" s="43">
        <v>0</v>
      </c>
      <c r="K96" s="43">
        <v>0</v>
      </c>
      <c r="L96" s="43">
        <v>20</v>
      </c>
    </row>
    <row r="97" spans="3:12" ht="15.75" customHeight="1" x14ac:dyDescent="0.25">
      <c r="C97" s="43">
        <v>29</v>
      </c>
      <c r="D97" s="43" t="s">
        <v>108</v>
      </c>
      <c r="E97" s="43" t="s">
        <v>109</v>
      </c>
      <c r="F97" s="43" t="s">
        <v>110</v>
      </c>
      <c r="G97" s="43" t="s">
        <v>27</v>
      </c>
      <c r="H97" s="43">
        <v>0</v>
      </c>
      <c r="I97" s="43">
        <v>0</v>
      </c>
      <c r="J97" s="43">
        <v>0</v>
      </c>
      <c r="K97" s="43">
        <v>0</v>
      </c>
      <c r="L97" s="43">
        <v>0</v>
      </c>
    </row>
    <row r="98" spans="3:12" ht="15.75" customHeight="1" x14ac:dyDescent="0.25"/>
    <row r="99" spans="3:12" ht="15.75" customHeight="1" x14ac:dyDescent="0.25"/>
    <row r="100" spans="3:12" ht="15.75" customHeight="1" x14ac:dyDescent="0.25"/>
  </sheetData>
  <mergeCells count="31">
    <mergeCell ref="C59:D59"/>
    <mergeCell ref="C57:D57"/>
    <mergeCell ref="C56:E56"/>
    <mergeCell ref="J4:K4"/>
    <mergeCell ref="D6:G6"/>
    <mergeCell ref="D8:I8"/>
    <mergeCell ref="D48:I48"/>
    <mergeCell ref="H58:I58"/>
    <mergeCell ref="D44:I44"/>
    <mergeCell ref="D45:I45"/>
    <mergeCell ref="D46:I46"/>
    <mergeCell ref="D47:I47"/>
    <mergeCell ref="C54:D54"/>
    <mergeCell ref="C55:D55"/>
    <mergeCell ref="C58:D58"/>
    <mergeCell ref="D49:I49"/>
    <mergeCell ref="D50:I50"/>
    <mergeCell ref="D51:I51"/>
    <mergeCell ref="D52:I52"/>
    <mergeCell ref="D53:I53"/>
    <mergeCell ref="H54:I54"/>
    <mergeCell ref="H55:I55"/>
    <mergeCell ref="H56:I56"/>
    <mergeCell ref="H57:I57"/>
    <mergeCell ref="J62:N62"/>
    <mergeCell ref="J61:N61"/>
    <mergeCell ref="B2:N2"/>
    <mergeCell ref="I6:J6"/>
    <mergeCell ref="K6:N6"/>
    <mergeCell ref="C3:N3"/>
    <mergeCell ref="D4:G4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0"/>
  <sheetViews>
    <sheetView zoomScale="59" zoomScaleNormal="59" workbookViewId="0">
      <selection activeCell="C9" sqref="C9:D30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2.85546875" customWidth="1"/>
    <col min="4" max="8" width="7.7109375" customWidth="1"/>
    <col min="9" max="9" width="16" customWidth="1"/>
    <col min="10" max="10" width="7.140625" customWidth="1"/>
    <col min="11" max="12" width="5.7109375" customWidth="1"/>
    <col min="13" max="13" width="6.42578125" customWidth="1"/>
    <col min="14" max="14" width="17.85546875" customWidth="1"/>
    <col min="15" max="15" width="8.7109375" customWidth="1"/>
    <col min="16" max="16" width="5.7109375" customWidth="1"/>
  </cols>
  <sheetData>
    <row r="2" spans="2:16" ht="15.75" x14ac:dyDescent="0.25">
      <c r="B2" s="44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1"/>
      <c r="P2" s="1"/>
    </row>
    <row r="3" spans="2:16" x14ac:dyDescent="0.25">
      <c r="C3" s="49" t="s">
        <v>1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3"/>
      <c r="P3" s="3"/>
    </row>
    <row r="4" spans="2:16" x14ac:dyDescent="0.25">
      <c r="C4" s="42" t="s">
        <v>2</v>
      </c>
      <c r="D4" s="50" t="s">
        <v>242</v>
      </c>
      <c r="E4" s="50"/>
      <c r="F4" s="50"/>
      <c r="G4" s="50"/>
      <c r="H4" s="42"/>
      <c r="I4" s="42" t="s">
        <v>3</v>
      </c>
      <c r="J4" s="62" t="s">
        <v>243</v>
      </c>
      <c r="K4" s="62"/>
      <c r="L4" s="42"/>
      <c r="M4" s="42" t="s">
        <v>4</v>
      </c>
      <c r="N4" s="4">
        <v>45355</v>
      </c>
    </row>
    <row r="5" spans="2:16" ht="6.75" customHeight="1" x14ac:dyDescent="0.25">
      <c r="C5" s="42"/>
      <c r="D5" s="5"/>
      <c r="E5" s="5"/>
      <c r="F5" s="5"/>
      <c r="G5" s="5"/>
      <c r="H5" s="42"/>
      <c r="I5" s="42"/>
      <c r="J5" s="42"/>
      <c r="K5" s="42"/>
      <c r="L5" s="42"/>
      <c r="M5" s="42"/>
      <c r="N5" s="42"/>
    </row>
    <row r="6" spans="2:16" x14ac:dyDescent="0.25">
      <c r="C6" s="42" t="s">
        <v>5</v>
      </c>
      <c r="D6" s="62" t="s">
        <v>241</v>
      </c>
      <c r="E6" s="62"/>
      <c r="F6" s="62"/>
      <c r="G6" s="62"/>
      <c r="H6" s="42"/>
      <c r="I6" s="46" t="s">
        <v>6</v>
      </c>
      <c r="J6" s="46"/>
      <c r="K6" s="47" t="s">
        <v>22</v>
      </c>
      <c r="L6" s="47"/>
      <c r="M6" s="47"/>
      <c r="N6" s="47"/>
    </row>
    <row r="7" spans="2:16" ht="11.25" customHeight="1" x14ac:dyDescent="0.25"/>
    <row r="8" spans="2:16" x14ac:dyDescent="0.25">
      <c r="B8" s="6" t="s">
        <v>7</v>
      </c>
      <c r="C8" s="85" t="s">
        <v>8</v>
      </c>
      <c r="D8" s="63" t="s">
        <v>9</v>
      </c>
      <c r="E8" s="55"/>
      <c r="F8" s="55"/>
      <c r="G8" s="55"/>
      <c r="H8" s="55"/>
      <c r="I8" s="64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8" t="s">
        <v>15</v>
      </c>
    </row>
    <row r="9" spans="2:16" s="22" customFormat="1" x14ac:dyDescent="0.25">
      <c r="B9" s="83">
        <v>1</v>
      </c>
      <c r="C9" s="87" t="s">
        <v>161</v>
      </c>
      <c r="D9" s="29" t="s">
        <v>183</v>
      </c>
      <c r="E9" s="23"/>
      <c r="F9" s="23"/>
      <c r="G9" s="23"/>
      <c r="H9" s="23"/>
      <c r="I9" s="24"/>
      <c r="J9" s="76">
        <v>100</v>
      </c>
      <c r="K9" s="25">
        <v>0</v>
      </c>
      <c r="L9" s="25">
        <v>0</v>
      </c>
      <c r="M9" s="25">
        <v>0</v>
      </c>
      <c r="N9" s="25">
        <v>0</v>
      </c>
      <c r="O9" s="26">
        <f>SUM(J9:N9)/5</f>
        <v>20</v>
      </c>
    </row>
    <row r="10" spans="2:16" s="27" customFormat="1" x14ac:dyDescent="0.25">
      <c r="B10" s="84">
        <f t="shared" ref="B10:B53" si="0">B9+1</f>
        <v>2</v>
      </c>
      <c r="C10" s="87" t="s">
        <v>162</v>
      </c>
      <c r="D10" s="29" t="s">
        <v>184</v>
      </c>
      <c r="E10" s="89"/>
      <c r="F10" s="29"/>
      <c r="G10" s="29"/>
      <c r="H10" s="29"/>
      <c r="I10" s="29"/>
      <c r="J10" s="76">
        <v>100</v>
      </c>
      <c r="K10" s="30">
        <v>0</v>
      </c>
      <c r="L10" s="30">
        <v>0</v>
      </c>
      <c r="M10" s="30">
        <v>0</v>
      </c>
      <c r="N10" s="30">
        <v>0</v>
      </c>
      <c r="O10" s="26">
        <f t="shared" ref="O10:O43" si="1">SUM(J10:N10)/5</f>
        <v>20</v>
      </c>
    </row>
    <row r="11" spans="2:16" s="27" customFormat="1" x14ac:dyDescent="0.25">
      <c r="B11" s="84">
        <f t="shared" si="0"/>
        <v>3</v>
      </c>
      <c r="C11" s="87" t="s">
        <v>163</v>
      </c>
      <c r="D11" s="29" t="s">
        <v>185</v>
      </c>
      <c r="E11" s="89"/>
      <c r="F11" s="29"/>
      <c r="G11" s="29"/>
      <c r="H11" s="29"/>
      <c r="I11" s="29"/>
      <c r="J11" s="78">
        <v>90</v>
      </c>
      <c r="K11" s="30">
        <v>0</v>
      </c>
      <c r="L11" s="30">
        <v>0</v>
      </c>
      <c r="M11" s="30">
        <v>0</v>
      </c>
      <c r="N11" s="30">
        <v>0</v>
      </c>
      <c r="O11" s="26">
        <f t="shared" si="1"/>
        <v>18</v>
      </c>
    </row>
    <row r="12" spans="2:16" s="27" customFormat="1" x14ac:dyDescent="0.25">
      <c r="B12" s="84">
        <f t="shared" si="0"/>
        <v>4</v>
      </c>
      <c r="C12" s="87" t="s">
        <v>164</v>
      </c>
      <c r="D12" s="29" t="s">
        <v>186</v>
      </c>
      <c r="E12" s="89"/>
      <c r="F12" s="29"/>
      <c r="G12" s="29"/>
      <c r="H12" s="29"/>
      <c r="I12" s="29"/>
      <c r="J12" s="76">
        <v>100</v>
      </c>
      <c r="K12" s="30">
        <v>0</v>
      </c>
      <c r="L12" s="30">
        <v>0</v>
      </c>
      <c r="M12" s="30">
        <v>0</v>
      </c>
      <c r="N12" s="30">
        <v>0</v>
      </c>
      <c r="O12" s="26">
        <f t="shared" si="1"/>
        <v>20</v>
      </c>
    </row>
    <row r="13" spans="2:16" s="27" customFormat="1" x14ac:dyDescent="0.25">
      <c r="B13" s="84">
        <f t="shared" si="0"/>
        <v>5</v>
      </c>
      <c r="C13" s="87" t="s">
        <v>165</v>
      </c>
      <c r="D13" s="29" t="s">
        <v>187</v>
      </c>
      <c r="E13" s="89"/>
      <c r="F13" s="29"/>
      <c r="G13" s="29"/>
      <c r="H13" s="29"/>
      <c r="I13" s="29"/>
      <c r="J13" s="76">
        <v>100</v>
      </c>
      <c r="K13" s="30">
        <v>0</v>
      </c>
      <c r="L13" s="30">
        <v>0</v>
      </c>
      <c r="M13" s="30">
        <v>0</v>
      </c>
      <c r="N13" s="30">
        <v>0</v>
      </c>
      <c r="O13" s="26">
        <f t="shared" si="1"/>
        <v>20</v>
      </c>
    </row>
    <row r="14" spans="2:16" s="27" customFormat="1" x14ac:dyDescent="0.25">
      <c r="B14" s="84">
        <f t="shared" si="0"/>
        <v>6</v>
      </c>
      <c r="C14" s="87" t="s">
        <v>166</v>
      </c>
      <c r="D14" s="29" t="s">
        <v>188</v>
      </c>
      <c r="E14" s="89"/>
      <c r="F14" s="29"/>
      <c r="G14" s="29"/>
      <c r="H14" s="29"/>
      <c r="I14" s="29"/>
      <c r="J14" s="76">
        <v>100</v>
      </c>
      <c r="K14" s="30">
        <v>0</v>
      </c>
      <c r="L14" s="30">
        <v>0</v>
      </c>
      <c r="M14" s="30">
        <v>0</v>
      </c>
      <c r="N14" s="30">
        <v>0</v>
      </c>
      <c r="O14" s="26">
        <f t="shared" si="1"/>
        <v>20</v>
      </c>
    </row>
    <row r="15" spans="2:16" s="27" customFormat="1" x14ac:dyDescent="0.25">
      <c r="B15" s="84">
        <f t="shared" si="0"/>
        <v>7</v>
      </c>
      <c r="C15" s="87" t="s">
        <v>167</v>
      </c>
      <c r="D15" s="29" t="s">
        <v>189</v>
      </c>
      <c r="E15" s="89"/>
      <c r="F15" s="29"/>
      <c r="G15" s="29"/>
      <c r="H15" s="29"/>
      <c r="I15" s="29"/>
      <c r="J15" s="76">
        <v>100</v>
      </c>
      <c r="K15" s="30">
        <v>0</v>
      </c>
      <c r="L15" s="30">
        <v>0</v>
      </c>
      <c r="M15" s="30">
        <v>0</v>
      </c>
      <c r="N15" s="30">
        <v>0</v>
      </c>
      <c r="O15" s="26">
        <f t="shared" si="1"/>
        <v>20</v>
      </c>
    </row>
    <row r="16" spans="2:16" s="27" customFormat="1" x14ac:dyDescent="0.25">
      <c r="B16" s="84">
        <f t="shared" si="0"/>
        <v>8</v>
      </c>
      <c r="C16" s="87" t="s">
        <v>168</v>
      </c>
      <c r="D16" s="29" t="s">
        <v>190</v>
      </c>
      <c r="E16" s="89"/>
      <c r="F16" s="29"/>
      <c r="G16" s="29"/>
      <c r="H16" s="29"/>
      <c r="I16" s="29"/>
      <c r="J16" s="76">
        <v>100</v>
      </c>
      <c r="K16" s="30">
        <v>0</v>
      </c>
      <c r="L16" s="30">
        <v>0</v>
      </c>
      <c r="M16" s="30">
        <v>0</v>
      </c>
      <c r="N16" s="30">
        <v>0</v>
      </c>
      <c r="O16" s="26">
        <f t="shared" si="1"/>
        <v>20</v>
      </c>
    </row>
    <row r="17" spans="2:15" s="27" customFormat="1" x14ac:dyDescent="0.25">
      <c r="B17" s="84">
        <f t="shared" si="0"/>
        <v>9</v>
      </c>
      <c r="C17" s="87" t="s">
        <v>169</v>
      </c>
      <c r="D17" s="29" t="s">
        <v>191</v>
      </c>
      <c r="E17" s="89"/>
      <c r="F17" s="29"/>
      <c r="G17" s="29"/>
      <c r="H17" s="29"/>
      <c r="I17" s="29"/>
      <c r="J17" s="76">
        <v>100</v>
      </c>
      <c r="K17" s="30">
        <v>0</v>
      </c>
      <c r="L17" s="30">
        <v>0</v>
      </c>
      <c r="M17" s="30">
        <v>0</v>
      </c>
      <c r="N17" s="30">
        <v>0</v>
      </c>
      <c r="O17" s="26">
        <f t="shared" si="1"/>
        <v>20</v>
      </c>
    </row>
    <row r="18" spans="2:15" s="27" customFormat="1" x14ac:dyDescent="0.25">
      <c r="B18" s="84">
        <f t="shared" si="0"/>
        <v>10</v>
      </c>
      <c r="C18" s="87" t="s">
        <v>170</v>
      </c>
      <c r="D18" s="29" t="s">
        <v>192</v>
      </c>
      <c r="E18" s="89"/>
      <c r="F18" s="29"/>
      <c r="G18" s="29"/>
      <c r="H18" s="29"/>
      <c r="I18" s="29"/>
      <c r="J18" s="78">
        <v>70</v>
      </c>
      <c r="K18" s="30">
        <v>0</v>
      </c>
      <c r="L18" s="30">
        <v>0</v>
      </c>
      <c r="M18" s="30">
        <v>0</v>
      </c>
      <c r="N18" s="30">
        <v>0</v>
      </c>
      <c r="O18" s="26">
        <f t="shared" si="1"/>
        <v>14</v>
      </c>
    </row>
    <row r="19" spans="2:15" s="27" customFormat="1" x14ac:dyDescent="0.25">
      <c r="B19" s="84">
        <f t="shared" si="0"/>
        <v>11</v>
      </c>
      <c r="C19" s="87" t="s">
        <v>171</v>
      </c>
      <c r="D19" s="29" t="s">
        <v>193</v>
      </c>
      <c r="E19" s="89"/>
      <c r="F19" s="29"/>
      <c r="G19" s="29"/>
      <c r="H19" s="29"/>
      <c r="I19" s="29"/>
      <c r="J19" s="76">
        <v>100</v>
      </c>
      <c r="K19" s="30">
        <v>0</v>
      </c>
      <c r="L19" s="30">
        <v>0</v>
      </c>
      <c r="M19" s="30">
        <v>0</v>
      </c>
      <c r="N19" s="30">
        <v>0</v>
      </c>
      <c r="O19" s="26">
        <f t="shared" si="1"/>
        <v>20</v>
      </c>
    </row>
    <row r="20" spans="2:15" s="27" customFormat="1" x14ac:dyDescent="0.25">
      <c r="B20" s="84">
        <f t="shared" si="0"/>
        <v>12</v>
      </c>
      <c r="C20" s="87" t="s">
        <v>172</v>
      </c>
      <c r="D20" s="29" t="s">
        <v>194</v>
      </c>
      <c r="E20" s="89"/>
      <c r="F20" s="29"/>
      <c r="G20" s="29"/>
      <c r="H20" s="29"/>
      <c r="I20" s="29"/>
      <c r="J20" s="76">
        <v>100</v>
      </c>
      <c r="K20" s="30">
        <v>0</v>
      </c>
      <c r="L20" s="30">
        <v>0</v>
      </c>
      <c r="M20" s="30">
        <v>0</v>
      </c>
      <c r="N20" s="30">
        <v>0</v>
      </c>
      <c r="O20" s="26">
        <f t="shared" si="1"/>
        <v>20</v>
      </c>
    </row>
    <row r="21" spans="2:15" s="27" customFormat="1" ht="15.75" customHeight="1" x14ac:dyDescent="0.25">
      <c r="B21" s="84">
        <f t="shared" si="0"/>
        <v>13</v>
      </c>
      <c r="C21" s="87" t="s">
        <v>173</v>
      </c>
      <c r="D21" s="29" t="s">
        <v>195</v>
      </c>
      <c r="E21" s="89"/>
      <c r="F21" s="29"/>
      <c r="G21" s="29"/>
      <c r="H21" s="29"/>
      <c r="I21" s="29"/>
      <c r="J21" s="76">
        <v>100</v>
      </c>
      <c r="K21" s="30">
        <v>0</v>
      </c>
      <c r="L21" s="30">
        <v>0</v>
      </c>
      <c r="M21" s="30">
        <v>0</v>
      </c>
      <c r="N21" s="30">
        <v>0</v>
      </c>
      <c r="O21" s="26">
        <f t="shared" si="1"/>
        <v>20</v>
      </c>
    </row>
    <row r="22" spans="2:15" s="27" customFormat="1" ht="15.75" customHeight="1" x14ac:dyDescent="0.25">
      <c r="B22" s="84">
        <f t="shared" si="0"/>
        <v>14</v>
      </c>
      <c r="C22" s="87" t="s">
        <v>174</v>
      </c>
      <c r="D22" s="29" t="s">
        <v>196</v>
      </c>
      <c r="E22" s="89"/>
      <c r="F22" s="29"/>
      <c r="G22" s="29"/>
      <c r="H22" s="29"/>
      <c r="I22" s="29"/>
      <c r="J22" s="76">
        <v>100</v>
      </c>
      <c r="K22" s="30">
        <v>0</v>
      </c>
      <c r="L22" s="30">
        <v>0</v>
      </c>
      <c r="M22" s="30">
        <v>0</v>
      </c>
      <c r="N22" s="30">
        <v>0</v>
      </c>
      <c r="O22" s="26">
        <f t="shared" si="1"/>
        <v>20</v>
      </c>
    </row>
    <row r="23" spans="2:15" s="27" customFormat="1" ht="15.75" customHeight="1" x14ac:dyDescent="0.25">
      <c r="B23" s="84">
        <f t="shared" si="0"/>
        <v>15</v>
      </c>
      <c r="C23" s="88" t="s">
        <v>175</v>
      </c>
      <c r="D23" s="79" t="s">
        <v>197</v>
      </c>
      <c r="E23" s="90"/>
      <c r="F23" s="79"/>
      <c r="G23" s="79"/>
      <c r="H23" s="79"/>
      <c r="I23" s="79"/>
      <c r="J23" s="78">
        <v>70</v>
      </c>
      <c r="K23" s="30">
        <v>0</v>
      </c>
      <c r="L23" s="30">
        <v>0</v>
      </c>
      <c r="M23" s="30">
        <v>0</v>
      </c>
      <c r="N23" s="30">
        <v>0</v>
      </c>
      <c r="O23" s="26">
        <f t="shared" si="1"/>
        <v>14</v>
      </c>
    </row>
    <row r="24" spans="2:15" s="27" customFormat="1" ht="15.75" customHeight="1" x14ac:dyDescent="0.25">
      <c r="B24" s="84">
        <f t="shared" si="0"/>
        <v>16</v>
      </c>
      <c r="C24" s="87" t="s">
        <v>176</v>
      </c>
      <c r="D24" s="29" t="s">
        <v>198</v>
      </c>
      <c r="E24" s="89"/>
      <c r="F24" s="29"/>
      <c r="G24" s="29"/>
      <c r="H24" s="29"/>
      <c r="I24" s="29"/>
      <c r="J24" s="76">
        <v>100</v>
      </c>
      <c r="K24" s="30">
        <v>0</v>
      </c>
      <c r="L24" s="30">
        <v>0</v>
      </c>
      <c r="M24" s="30">
        <v>0</v>
      </c>
      <c r="N24" s="30">
        <v>0</v>
      </c>
      <c r="O24" s="26">
        <f t="shared" si="1"/>
        <v>20</v>
      </c>
    </row>
    <row r="25" spans="2:15" s="27" customFormat="1" ht="15.75" customHeight="1" x14ac:dyDescent="0.25">
      <c r="B25" s="84">
        <f t="shared" si="0"/>
        <v>17</v>
      </c>
      <c r="C25" s="87" t="s">
        <v>177</v>
      </c>
      <c r="D25" s="29" t="s">
        <v>199</v>
      </c>
      <c r="E25" s="89"/>
      <c r="F25" s="29"/>
      <c r="G25" s="29"/>
      <c r="H25" s="29"/>
      <c r="I25" s="29"/>
      <c r="J25" s="76">
        <v>100</v>
      </c>
      <c r="K25" s="30">
        <v>0</v>
      </c>
      <c r="L25" s="30">
        <v>0</v>
      </c>
      <c r="M25" s="30">
        <v>0</v>
      </c>
      <c r="N25" s="30">
        <v>0</v>
      </c>
      <c r="O25" s="26">
        <f t="shared" si="1"/>
        <v>20</v>
      </c>
    </row>
    <row r="26" spans="2:15" s="27" customFormat="1" ht="15.75" customHeight="1" x14ac:dyDescent="0.25">
      <c r="B26" s="84">
        <f t="shared" si="0"/>
        <v>18</v>
      </c>
      <c r="C26" s="87" t="s">
        <v>178</v>
      </c>
      <c r="D26" s="29" t="s">
        <v>200</v>
      </c>
      <c r="E26" s="89"/>
      <c r="F26" s="29"/>
      <c r="G26" s="29"/>
      <c r="H26" s="29"/>
      <c r="I26" s="29"/>
      <c r="J26" s="76">
        <v>100</v>
      </c>
      <c r="K26" s="30">
        <v>0</v>
      </c>
      <c r="L26" s="30">
        <v>0</v>
      </c>
      <c r="M26" s="30">
        <v>0</v>
      </c>
      <c r="N26" s="30">
        <v>0</v>
      </c>
      <c r="O26" s="26">
        <f t="shared" si="1"/>
        <v>20</v>
      </c>
    </row>
    <row r="27" spans="2:15" s="27" customFormat="1" ht="15.75" customHeight="1" x14ac:dyDescent="0.25">
      <c r="B27" s="84">
        <f t="shared" si="0"/>
        <v>19</v>
      </c>
      <c r="C27" s="87" t="s">
        <v>179</v>
      </c>
      <c r="D27" s="29" t="s">
        <v>201</v>
      </c>
      <c r="E27" s="89"/>
      <c r="F27" s="29"/>
      <c r="G27" s="29"/>
      <c r="H27" s="29"/>
      <c r="I27" s="29"/>
      <c r="J27" s="76">
        <v>100</v>
      </c>
      <c r="K27" s="30">
        <v>0</v>
      </c>
      <c r="L27" s="30">
        <v>0</v>
      </c>
      <c r="M27" s="30">
        <v>0</v>
      </c>
      <c r="N27" s="30">
        <v>0</v>
      </c>
      <c r="O27" s="26">
        <f t="shared" si="1"/>
        <v>20</v>
      </c>
    </row>
    <row r="28" spans="2:15" s="27" customFormat="1" ht="15.75" customHeight="1" x14ac:dyDescent="0.25">
      <c r="B28" s="84">
        <f t="shared" si="0"/>
        <v>20</v>
      </c>
      <c r="C28" s="87" t="s">
        <v>180</v>
      </c>
      <c r="D28" s="29" t="s">
        <v>202</v>
      </c>
      <c r="E28" s="89"/>
      <c r="F28" s="29"/>
      <c r="G28" s="29"/>
      <c r="H28" s="29"/>
      <c r="I28" s="29"/>
      <c r="J28" s="76">
        <v>100</v>
      </c>
      <c r="K28" s="30">
        <v>0</v>
      </c>
      <c r="L28" s="30">
        <v>0</v>
      </c>
      <c r="M28" s="30">
        <v>0</v>
      </c>
      <c r="N28" s="30">
        <v>0</v>
      </c>
      <c r="O28" s="26">
        <f t="shared" si="1"/>
        <v>20</v>
      </c>
    </row>
    <row r="29" spans="2:15" s="27" customFormat="1" ht="15.75" customHeight="1" x14ac:dyDescent="0.25">
      <c r="B29" s="84">
        <f t="shared" si="0"/>
        <v>21</v>
      </c>
      <c r="C29" s="87" t="s">
        <v>181</v>
      </c>
      <c r="D29" s="29" t="s">
        <v>203</v>
      </c>
      <c r="E29" s="89"/>
      <c r="F29" s="29"/>
      <c r="G29" s="29"/>
      <c r="H29" s="29"/>
      <c r="I29" s="29"/>
      <c r="J29" s="78">
        <v>80</v>
      </c>
      <c r="K29" s="30">
        <v>0</v>
      </c>
      <c r="L29" s="30">
        <v>0</v>
      </c>
      <c r="M29" s="30">
        <v>0</v>
      </c>
      <c r="N29" s="30">
        <v>0</v>
      </c>
      <c r="O29" s="26">
        <f t="shared" si="1"/>
        <v>16</v>
      </c>
    </row>
    <row r="30" spans="2:15" s="27" customFormat="1" ht="15.75" customHeight="1" x14ac:dyDescent="0.25">
      <c r="B30" s="84">
        <f t="shared" si="0"/>
        <v>22</v>
      </c>
      <c r="C30" s="87" t="s">
        <v>182</v>
      </c>
      <c r="D30" s="29" t="s">
        <v>204</v>
      </c>
      <c r="E30" s="89"/>
      <c r="F30" s="29"/>
      <c r="G30" s="29"/>
      <c r="H30" s="29"/>
      <c r="I30" s="29"/>
      <c r="J30" s="76">
        <v>100</v>
      </c>
      <c r="K30" s="30">
        <v>0</v>
      </c>
      <c r="L30" s="30">
        <v>0</v>
      </c>
      <c r="M30" s="30">
        <v>0</v>
      </c>
      <c r="N30" s="30">
        <v>0</v>
      </c>
      <c r="O30" s="26">
        <f t="shared" si="1"/>
        <v>20</v>
      </c>
    </row>
    <row r="31" spans="2:15" s="27" customFormat="1" ht="15.75" customHeight="1" x14ac:dyDescent="0.25">
      <c r="B31" s="28">
        <f t="shared" si="0"/>
        <v>23</v>
      </c>
      <c r="C31" s="91"/>
      <c r="D31" s="92"/>
      <c r="E31" s="29"/>
      <c r="F31" s="29"/>
      <c r="G31" s="29"/>
      <c r="H31" s="29"/>
      <c r="I31" s="29"/>
      <c r="J31" s="34"/>
      <c r="K31" s="30">
        <v>0</v>
      </c>
      <c r="L31" s="30">
        <v>0</v>
      </c>
      <c r="M31" s="30">
        <v>0</v>
      </c>
      <c r="N31" s="30">
        <v>0</v>
      </c>
      <c r="O31" s="26">
        <f t="shared" si="1"/>
        <v>0</v>
      </c>
    </row>
    <row r="32" spans="2:15" s="27" customFormat="1" ht="15.75" customHeight="1" x14ac:dyDescent="0.25">
      <c r="B32" s="28">
        <f t="shared" si="0"/>
        <v>24</v>
      </c>
      <c r="C32" s="34"/>
      <c r="D32" s="29"/>
      <c r="E32" s="29"/>
      <c r="F32" s="29"/>
      <c r="G32" s="29"/>
      <c r="H32" s="29"/>
      <c r="I32" s="29"/>
      <c r="J32" s="34"/>
      <c r="K32" s="30">
        <v>0</v>
      </c>
      <c r="L32" s="30">
        <v>0</v>
      </c>
      <c r="M32" s="30">
        <v>0</v>
      </c>
      <c r="N32" s="30">
        <v>0</v>
      </c>
      <c r="O32" s="26">
        <f t="shared" si="1"/>
        <v>0</v>
      </c>
    </row>
    <row r="33" spans="2:15" s="27" customFormat="1" ht="15.75" customHeight="1" x14ac:dyDescent="0.25">
      <c r="B33" s="28">
        <f t="shared" si="0"/>
        <v>25</v>
      </c>
      <c r="C33" s="34"/>
      <c r="D33" s="29"/>
      <c r="E33" s="29"/>
      <c r="F33" s="29"/>
      <c r="G33" s="29"/>
      <c r="H33" s="29"/>
      <c r="I33" s="29"/>
      <c r="J33" s="34"/>
      <c r="K33" s="30">
        <v>0</v>
      </c>
      <c r="L33" s="30">
        <v>0</v>
      </c>
      <c r="M33" s="30">
        <v>0</v>
      </c>
      <c r="N33" s="30">
        <v>0</v>
      </c>
      <c r="O33" s="26">
        <f t="shared" si="1"/>
        <v>0</v>
      </c>
    </row>
    <row r="34" spans="2:15" s="27" customFormat="1" ht="15.75" customHeight="1" x14ac:dyDescent="0.25">
      <c r="B34" s="28">
        <f t="shared" si="0"/>
        <v>26</v>
      </c>
      <c r="C34" s="34"/>
      <c r="D34" s="29"/>
      <c r="E34" s="29"/>
      <c r="F34" s="29"/>
      <c r="G34" s="29"/>
      <c r="H34" s="29"/>
      <c r="I34" s="29"/>
      <c r="J34" s="34"/>
      <c r="K34" s="30">
        <v>0</v>
      </c>
      <c r="L34" s="30">
        <v>0</v>
      </c>
      <c r="M34" s="30">
        <v>0</v>
      </c>
      <c r="N34" s="30">
        <v>0</v>
      </c>
      <c r="O34" s="26">
        <f t="shared" si="1"/>
        <v>0</v>
      </c>
    </row>
    <row r="35" spans="2:15" s="27" customFormat="1" ht="15.75" customHeight="1" x14ac:dyDescent="0.25">
      <c r="B35" s="28">
        <f t="shared" si="0"/>
        <v>27</v>
      </c>
      <c r="C35" s="34"/>
      <c r="D35" s="29"/>
      <c r="E35" s="29"/>
      <c r="F35" s="29"/>
      <c r="G35" s="29"/>
      <c r="H35" s="29"/>
      <c r="I35" s="29"/>
      <c r="J35" s="34"/>
      <c r="K35" s="30">
        <v>0</v>
      </c>
      <c r="L35" s="30">
        <v>0</v>
      </c>
      <c r="M35" s="30">
        <v>0</v>
      </c>
      <c r="N35" s="30">
        <v>0</v>
      </c>
      <c r="O35" s="26">
        <f t="shared" si="1"/>
        <v>0</v>
      </c>
    </row>
    <row r="36" spans="2:15" s="27" customFormat="1" ht="15.75" customHeight="1" x14ac:dyDescent="0.25">
      <c r="B36" s="28">
        <f t="shared" si="0"/>
        <v>28</v>
      </c>
      <c r="C36" s="34"/>
      <c r="D36" s="29"/>
      <c r="E36" s="29"/>
      <c r="F36" s="29"/>
      <c r="G36" s="29"/>
      <c r="H36" s="29"/>
      <c r="I36" s="29"/>
      <c r="J36" s="34"/>
      <c r="K36" s="30">
        <v>0</v>
      </c>
      <c r="L36" s="30">
        <v>0</v>
      </c>
      <c r="M36" s="30">
        <v>0</v>
      </c>
      <c r="N36" s="30">
        <v>0</v>
      </c>
      <c r="O36" s="26">
        <f t="shared" si="1"/>
        <v>0</v>
      </c>
    </row>
    <row r="37" spans="2:15" s="27" customFormat="1" ht="15.75" customHeight="1" x14ac:dyDescent="0.25">
      <c r="B37" s="28">
        <f t="shared" si="0"/>
        <v>29</v>
      </c>
      <c r="C37" s="34"/>
      <c r="D37" s="29"/>
      <c r="E37" s="29"/>
      <c r="F37" s="29"/>
      <c r="G37" s="29"/>
      <c r="H37" s="29"/>
      <c r="I37" s="29"/>
      <c r="J37" s="34"/>
      <c r="K37" s="30">
        <v>0</v>
      </c>
      <c r="L37" s="30">
        <v>0</v>
      </c>
      <c r="M37" s="30">
        <v>0</v>
      </c>
      <c r="N37" s="30">
        <v>0</v>
      </c>
      <c r="O37" s="26">
        <f t="shared" si="1"/>
        <v>0</v>
      </c>
    </row>
    <row r="38" spans="2:15" s="27" customFormat="1" ht="15.75" customHeight="1" x14ac:dyDescent="0.25">
      <c r="B38" s="28">
        <f t="shared" si="0"/>
        <v>30</v>
      </c>
      <c r="C38" s="29"/>
      <c r="D38" s="29"/>
      <c r="E38" s="29"/>
      <c r="F38" s="29"/>
      <c r="G38" s="29"/>
      <c r="H38" s="29"/>
      <c r="I38" s="29"/>
      <c r="J38" s="29"/>
      <c r="K38" s="30">
        <v>0</v>
      </c>
      <c r="L38" s="30">
        <v>0</v>
      </c>
      <c r="M38" s="30">
        <v>0</v>
      </c>
      <c r="N38" s="30">
        <v>0</v>
      </c>
      <c r="O38" s="26">
        <f t="shared" si="1"/>
        <v>0</v>
      </c>
    </row>
    <row r="39" spans="2:15" s="27" customFormat="1" ht="15.75" customHeight="1" x14ac:dyDescent="0.25">
      <c r="B39" s="28">
        <f t="shared" si="0"/>
        <v>31</v>
      </c>
      <c r="C39" s="29"/>
      <c r="D39" s="29"/>
      <c r="E39" s="29"/>
      <c r="F39" s="29"/>
      <c r="G39" s="29"/>
      <c r="H39" s="29"/>
      <c r="I39" s="29"/>
      <c r="J39" s="29"/>
      <c r="K39" s="30">
        <v>0</v>
      </c>
      <c r="L39" s="30">
        <v>0</v>
      </c>
      <c r="M39" s="30">
        <v>0</v>
      </c>
      <c r="N39" s="30">
        <v>0</v>
      </c>
      <c r="O39" s="26">
        <f t="shared" si="1"/>
        <v>0</v>
      </c>
    </row>
    <row r="40" spans="2:15" s="27" customFormat="1" ht="15.75" customHeight="1" x14ac:dyDescent="0.25">
      <c r="B40" s="28">
        <f t="shared" si="0"/>
        <v>32</v>
      </c>
      <c r="C40" s="29"/>
      <c r="D40" s="29"/>
      <c r="E40" s="29"/>
      <c r="F40" s="29"/>
      <c r="G40" s="29"/>
      <c r="H40" s="29"/>
      <c r="I40" s="29"/>
      <c r="J40" s="29"/>
      <c r="K40" s="30">
        <v>0</v>
      </c>
      <c r="L40" s="30">
        <v>0</v>
      </c>
      <c r="M40" s="30">
        <v>0</v>
      </c>
      <c r="N40" s="30">
        <v>0</v>
      </c>
      <c r="O40" s="26">
        <f t="shared" si="1"/>
        <v>0</v>
      </c>
    </row>
    <row r="41" spans="2:15" s="27" customFormat="1" ht="15.75" customHeight="1" x14ac:dyDescent="0.25">
      <c r="B41" s="28">
        <f t="shared" si="0"/>
        <v>33</v>
      </c>
      <c r="C41" s="29"/>
      <c r="D41" s="29"/>
      <c r="E41" s="29"/>
      <c r="F41" s="29"/>
      <c r="G41" s="29"/>
      <c r="H41" s="29"/>
      <c r="I41" s="29"/>
      <c r="J41" s="29"/>
      <c r="K41" s="30">
        <v>0</v>
      </c>
      <c r="L41" s="30">
        <v>0</v>
      </c>
      <c r="M41" s="30">
        <v>0</v>
      </c>
      <c r="N41" s="30">
        <v>0</v>
      </c>
      <c r="O41" s="26">
        <f t="shared" si="1"/>
        <v>0</v>
      </c>
    </row>
    <row r="42" spans="2:15" s="27" customFormat="1" ht="15.75" customHeight="1" x14ac:dyDescent="0.25">
      <c r="B42" s="28">
        <f t="shared" si="0"/>
        <v>34</v>
      </c>
      <c r="C42" s="29"/>
      <c r="D42" s="29"/>
      <c r="E42" s="29"/>
      <c r="F42" s="29"/>
      <c r="G42" s="29"/>
      <c r="H42" s="29"/>
      <c r="I42" s="29"/>
      <c r="J42" s="29"/>
      <c r="K42" s="30">
        <v>0</v>
      </c>
      <c r="L42" s="30">
        <v>0</v>
      </c>
      <c r="M42" s="30">
        <v>0</v>
      </c>
      <c r="N42" s="30">
        <v>0</v>
      </c>
      <c r="O42" s="26">
        <f t="shared" si="1"/>
        <v>0</v>
      </c>
    </row>
    <row r="43" spans="2:15" s="27" customFormat="1" ht="15.75" customHeight="1" x14ac:dyDescent="0.25">
      <c r="B43" s="28">
        <f t="shared" si="0"/>
        <v>35</v>
      </c>
      <c r="C43" s="29"/>
      <c r="D43" s="29"/>
      <c r="E43" s="29"/>
      <c r="F43" s="29"/>
      <c r="G43" s="29"/>
      <c r="H43" s="29"/>
      <c r="I43" s="29"/>
      <c r="J43" s="29"/>
      <c r="K43" s="30">
        <v>0</v>
      </c>
      <c r="L43" s="30">
        <v>0</v>
      </c>
      <c r="M43" s="30">
        <v>0</v>
      </c>
      <c r="N43" s="30">
        <v>0</v>
      </c>
      <c r="O43" s="26">
        <f t="shared" si="1"/>
        <v>0</v>
      </c>
    </row>
    <row r="44" spans="2:15" ht="15.75" customHeight="1" x14ac:dyDescent="0.25">
      <c r="B44" s="19">
        <f t="shared" si="0"/>
        <v>36</v>
      </c>
      <c r="C44" s="38"/>
      <c r="D44" s="69"/>
      <c r="E44" s="70"/>
      <c r="F44" s="70"/>
      <c r="G44" s="70"/>
      <c r="H44" s="70"/>
      <c r="I44" s="71"/>
      <c r="J44" s="39"/>
      <c r="K44" s="20"/>
      <c r="L44" s="20"/>
      <c r="M44" s="20"/>
      <c r="N44" s="20"/>
      <c r="O44" s="21">
        <f t="shared" ref="O44:O53" si="2">SUM(J44:N44)/7</f>
        <v>0</v>
      </c>
    </row>
    <row r="45" spans="2:15" ht="15.75" customHeight="1" x14ac:dyDescent="0.25">
      <c r="B45" s="9">
        <f t="shared" si="0"/>
        <v>37</v>
      </c>
      <c r="C45" s="40"/>
      <c r="D45" s="72"/>
      <c r="E45" s="73"/>
      <c r="F45" s="73"/>
      <c r="G45" s="73"/>
      <c r="H45" s="73"/>
      <c r="I45" s="74"/>
      <c r="J45" s="41"/>
      <c r="K45" s="7"/>
      <c r="L45" s="7"/>
      <c r="M45" s="7"/>
      <c r="N45" s="7"/>
      <c r="O45" s="10">
        <f t="shared" si="2"/>
        <v>0</v>
      </c>
    </row>
    <row r="46" spans="2:15" ht="15.75" customHeight="1" x14ac:dyDescent="0.25">
      <c r="B46" s="9">
        <f t="shared" si="0"/>
        <v>38</v>
      </c>
      <c r="C46" s="40"/>
      <c r="D46" s="72"/>
      <c r="E46" s="73"/>
      <c r="F46" s="73"/>
      <c r="G46" s="73"/>
      <c r="H46" s="73"/>
      <c r="I46" s="74"/>
      <c r="J46" s="41"/>
      <c r="K46" s="7"/>
      <c r="L46" s="7"/>
      <c r="M46" s="7"/>
      <c r="N46" s="7"/>
      <c r="O46" s="10">
        <f t="shared" si="2"/>
        <v>0</v>
      </c>
    </row>
    <row r="47" spans="2:15" ht="15.75" customHeight="1" x14ac:dyDescent="0.25">
      <c r="B47" s="9">
        <f t="shared" si="0"/>
        <v>39</v>
      </c>
      <c r="C47" s="11"/>
      <c r="D47" s="57"/>
      <c r="E47" s="58"/>
      <c r="F47" s="58"/>
      <c r="G47" s="58"/>
      <c r="H47" s="58"/>
      <c r="I47" s="52"/>
      <c r="J47" s="7"/>
      <c r="K47" s="7"/>
      <c r="L47" s="7"/>
      <c r="M47" s="7"/>
      <c r="N47" s="7"/>
      <c r="O47" s="10">
        <f t="shared" si="2"/>
        <v>0</v>
      </c>
    </row>
    <row r="48" spans="2:15" ht="15.75" customHeight="1" x14ac:dyDescent="0.25">
      <c r="B48" s="9">
        <f t="shared" si="0"/>
        <v>40</v>
      </c>
      <c r="C48" s="11"/>
      <c r="D48" s="57"/>
      <c r="E48" s="58"/>
      <c r="F48" s="58"/>
      <c r="G48" s="58"/>
      <c r="H48" s="58"/>
      <c r="I48" s="52"/>
      <c r="J48" s="7"/>
      <c r="K48" s="7"/>
      <c r="L48" s="7"/>
      <c r="M48" s="7"/>
      <c r="N48" s="7"/>
      <c r="O48" s="10">
        <f t="shared" si="2"/>
        <v>0</v>
      </c>
    </row>
    <row r="49" spans="2:15" ht="15.75" customHeight="1" x14ac:dyDescent="0.25">
      <c r="B49" s="9">
        <f t="shared" si="0"/>
        <v>41</v>
      </c>
      <c r="C49" s="11"/>
      <c r="D49" s="57"/>
      <c r="E49" s="58"/>
      <c r="F49" s="58"/>
      <c r="G49" s="58"/>
      <c r="H49" s="58"/>
      <c r="I49" s="52"/>
      <c r="J49" s="7"/>
      <c r="K49" s="7"/>
      <c r="L49" s="7"/>
      <c r="M49" s="7"/>
      <c r="N49" s="7"/>
      <c r="O49" s="10">
        <f t="shared" si="2"/>
        <v>0</v>
      </c>
    </row>
    <row r="50" spans="2:15" ht="15.75" customHeight="1" x14ac:dyDescent="0.25">
      <c r="B50" s="9">
        <f t="shared" si="0"/>
        <v>42</v>
      </c>
      <c r="C50" s="11"/>
      <c r="D50" s="57"/>
      <c r="E50" s="58"/>
      <c r="F50" s="58"/>
      <c r="G50" s="58"/>
      <c r="H50" s="58"/>
      <c r="I50" s="52"/>
      <c r="J50" s="7"/>
      <c r="K50" s="7"/>
      <c r="L50" s="7"/>
      <c r="M50" s="7"/>
      <c r="N50" s="7"/>
      <c r="O50" s="10">
        <f t="shared" si="2"/>
        <v>0</v>
      </c>
    </row>
    <row r="51" spans="2:15" ht="15.75" customHeight="1" x14ac:dyDescent="0.25">
      <c r="B51" s="9">
        <f t="shared" si="0"/>
        <v>43</v>
      </c>
      <c r="C51" s="11"/>
      <c r="D51" s="57"/>
      <c r="E51" s="58"/>
      <c r="F51" s="58"/>
      <c r="G51" s="58"/>
      <c r="H51" s="58"/>
      <c r="I51" s="52"/>
      <c r="J51" s="7"/>
      <c r="K51" s="7"/>
      <c r="L51" s="7"/>
      <c r="M51" s="7"/>
      <c r="N51" s="7"/>
      <c r="O51" s="10">
        <f t="shared" si="2"/>
        <v>0</v>
      </c>
    </row>
    <row r="52" spans="2:15" ht="15.75" customHeight="1" x14ac:dyDescent="0.25">
      <c r="B52" s="9">
        <f t="shared" si="0"/>
        <v>44</v>
      </c>
      <c r="C52" s="11"/>
      <c r="D52" s="57"/>
      <c r="E52" s="58"/>
      <c r="F52" s="58"/>
      <c r="G52" s="58"/>
      <c r="H52" s="58"/>
      <c r="I52" s="52"/>
      <c r="J52" s="7"/>
      <c r="K52" s="7"/>
      <c r="L52" s="7"/>
      <c r="M52" s="7"/>
      <c r="N52" s="7"/>
      <c r="O52" s="10">
        <f t="shared" si="2"/>
        <v>0</v>
      </c>
    </row>
    <row r="53" spans="2:15" ht="15.75" customHeight="1" x14ac:dyDescent="0.25">
      <c r="B53" s="9">
        <f t="shared" si="0"/>
        <v>45</v>
      </c>
      <c r="C53" s="6"/>
      <c r="D53" s="59"/>
      <c r="E53" s="58"/>
      <c r="F53" s="58"/>
      <c r="G53" s="58"/>
      <c r="H53" s="58"/>
      <c r="I53" s="52"/>
      <c r="J53" s="6"/>
      <c r="K53" s="6"/>
      <c r="L53" s="6"/>
      <c r="M53" s="6"/>
      <c r="N53" s="6"/>
      <c r="O53" s="10">
        <f t="shared" si="2"/>
        <v>0</v>
      </c>
    </row>
    <row r="54" spans="2:15" ht="15.75" customHeight="1" x14ac:dyDescent="0.25">
      <c r="C54" s="46"/>
      <c r="D54" s="45"/>
      <c r="E54" s="3"/>
      <c r="H54" s="60" t="s">
        <v>16</v>
      </c>
      <c r="I54" s="61"/>
      <c r="J54" s="12">
        <f t="shared" ref="J54:N54" si="3">COUNTIF(J9:J53,"&gt;=70")</f>
        <v>22</v>
      </c>
      <c r="K54" s="12">
        <f t="shared" si="3"/>
        <v>0</v>
      </c>
      <c r="L54" s="12">
        <f t="shared" si="3"/>
        <v>0</v>
      </c>
      <c r="M54" s="12">
        <f t="shared" si="3"/>
        <v>0</v>
      </c>
      <c r="N54" s="12">
        <f t="shared" si="3"/>
        <v>0</v>
      </c>
      <c r="O54" s="13">
        <f>COUNTIF(O9:O48,"&gt;=70")</f>
        <v>0</v>
      </c>
    </row>
    <row r="55" spans="2:15" ht="15.75" customHeight="1" x14ac:dyDescent="0.25">
      <c r="C55" s="46"/>
      <c r="D55" s="45"/>
      <c r="E55" s="2"/>
      <c r="H55" s="51" t="s">
        <v>17</v>
      </c>
      <c r="I55" s="52"/>
      <c r="J55" s="14">
        <f t="shared" ref="J55:O55" si="4">COUNTIF(J9:J53,"&lt;70")</f>
        <v>0</v>
      </c>
      <c r="K55" s="14">
        <f t="shared" si="4"/>
        <v>35</v>
      </c>
      <c r="L55" s="14">
        <f t="shared" si="4"/>
        <v>35</v>
      </c>
      <c r="M55" s="14">
        <f t="shared" si="4"/>
        <v>35</v>
      </c>
      <c r="N55" s="14">
        <f t="shared" si="4"/>
        <v>35</v>
      </c>
      <c r="O55" s="14">
        <f t="shared" si="4"/>
        <v>45</v>
      </c>
    </row>
    <row r="56" spans="2:15" ht="15.75" customHeight="1" x14ac:dyDescent="0.25">
      <c r="C56" s="46"/>
      <c r="D56" s="45"/>
      <c r="E56" s="45"/>
      <c r="H56" s="51" t="s">
        <v>18</v>
      </c>
      <c r="I56" s="52"/>
      <c r="J56" s="14">
        <f t="shared" ref="J56:O56" si="5">COUNT(J9:J53)</f>
        <v>22</v>
      </c>
      <c r="K56" s="14">
        <f t="shared" si="5"/>
        <v>35</v>
      </c>
      <c r="L56" s="14">
        <f t="shared" si="5"/>
        <v>35</v>
      </c>
      <c r="M56" s="14">
        <f t="shared" si="5"/>
        <v>35</v>
      </c>
      <c r="N56" s="14">
        <f t="shared" si="5"/>
        <v>35</v>
      </c>
      <c r="O56" s="14">
        <f t="shared" si="5"/>
        <v>45</v>
      </c>
    </row>
    <row r="57" spans="2:15" ht="15.75" customHeight="1" x14ac:dyDescent="0.25">
      <c r="C57" s="46"/>
      <c r="D57" s="45"/>
      <c r="E57" s="3"/>
      <c r="F57" s="15"/>
      <c r="H57" s="53" t="s">
        <v>19</v>
      </c>
      <c r="I57" s="52"/>
      <c r="J57" s="16">
        <f t="shared" ref="J57:O57" si="6">J54/J56</f>
        <v>1</v>
      </c>
      <c r="K57" s="17">
        <f t="shared" si="6"/>
        <v>0</v>
      </c>
      <c r="L57" s="17">
        <f t="shared" si="6"/>
        <v>0</v>
      </c>
      <c r="M57" s="17">
        <f t="shared" si="6"/>
        <v>0</v>
      </c>
      <c r="N57" s="17">
        <f t="shared" si="6"/>
        <v>0</v>
      </c>
      <c r="O57" s="17">
        <f t="shared" si="6"/>
        <v>0</v>
      </c>
    </row>
    <row r="58" spans="2:15" ht="15.75" customHeight="1" x14ac:dyDescent="0.25">
      <c r="C58" s="46"/>
      <c r="D58" s="45"/>
      <c r="E58" s="3"/>
      <c r="F58" s="15"/>
      <c r="H58" s="53" t="s">
        <v>20</v>
      </c>
      <c r="I58" s="52"/>
      <c r="J58" s="16">
        <f t="shared" ref="J58:O58" si="7">J55/J56</f>
        <v>0</v>
      </c>
      <c r="K58" s="16">
        <f t="shared" si="7"/>
        <v>1</v>
      </c>
      <c r="L58" s="17">
        <f t="shared" si="7"/>
        <v>1</v>
      </c>
      <c r="M58" s="17">
        <f t="shared" si="7"/>
        <v>1</v>
      </c>
      <c r="N58" s="17">
        <f t="shared" si="7"/>
        <v>1</v>
      </c>
      <c r="O58" s="17">
        <f t="shared" si="7"/>
        <v>1</v>
      </c>
    </row>
    <row r="59" spans="2:15" ht="15.75" customHeight="1" x14ac:dyDescent="0.25">
      <c r="C59" s="46"/>
      <c r="D59" s="45"/>
      <c r="E59" s="2"/>
      <c r="F59" s="15"/>
    </row>
    <row r="60" spans="2:15" ht="15.75" customHeight="1" x14ac:dyDescent="0.25">
      <c r="C60" s="3"/>
      <c r="D60" s="3"/>
      <c r="E60" s="2"/>
      <c r="F60" s="15"/>
    </row>
    <row r="61" spans="2:15" ht="15.75" customHeight="1" x14ac:dyDescent="0.25">
      <c r="J61" s="56"/>
      <c r="K61" s="48"/>
      <c r="L61" s="48"/>
      <c r="M61" s="48"/>
      <c r="N61" s="48"/>
    </row>
    <row r="62" spans="2:15" ht="15.75" customHeight="1" x14ac:dyDescent="0.25">
      <c r="J62" s="54" t="s">
        <v>21</v>
      </c>
      <c r="K62" s="55"/>
      <c r="L62" s="55"/>
      <c r="M62" s="55"/>
      <c r="N62" s="55"/>
    </row>
    <row r="63" spans="2:15" ht="15.75" customHeight="1" x14ac:dyDescent="0.25"/>
    <row r="64" spans="2:15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31">
    <mergeCell ref="C58:D58"/>
    <mergeCell ref="H58:I58"/>
    <mergeCell ref="C59:D59"/>
    <mergeCell ref="J61:N61"/>
    <mergeCell ref="J62:N62"/>
    <mergeCell ref="C55:D55"/>
    <mergeCell ref="H55:I55"/>
    <mergeCell ref="C56:E56"/>
    <mergeCell ref="H56:I56"/>
    <mergeCell ref="C57:D57"/>
    <mergeCell ref="H57:I57"/>
    <mergeCell ref="C54:D54"/>
    <mergeCell ref="H54:I54"/>
    <mergeCell ref="D8:I8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B2:N2"/>
    <mergeCell ref="C3:N3"/>
    <mergeCell ref="D4:G4"/>
    <mergeCell ref="J4:K4"/>
    <mergeCell ref="D6:G6"/>
    <mergeCell ref="I6:J6"/>
    <mergeCell ref="K6:N6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00"/>
  <sheetViews>
    <sheetView zoomScale="59" zoomScaleNormal="59" workbookViewId="0">
      <selection activeCell="U4" sqref="U4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2.85546875" customWidth="1"/>
    <col min="4" max="8" width="7.7109375" customWidth="1"/>
    <col min="9" max="9" width="16" customWidth="1"/>
    <col min="10" max="10" width="7.140625" customWidth="1"/>
    <col min="11" max="12" width="5.7109375" customWidth="1"/>
    <col min="13" max="13" width="6.42578125" customWidth="1"/>
    <col min="14" max="14" width="12.42578125" customWidth="1"/>
    <col min="15" max="15" width="10.140625" style="18" customWidth="1"/>
    <col min="16" max="16" width="8.7109375" customWidth="1"/>
    <col min="17" max="17" width="5.7109375" customWidth="1"/>
  </cols>
  <sheetData>
    <row r="2" spans="2:17" ht="15.75" x14ac:dyDescent="0.25">
      <c r="B2" s="44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P2" s="1"/>
      <c r="Q2" s="1"/>
    </row>
    <row r="3" spans="2:17" x14ac:dyDescent="0.25">
      <c r="C3" s="49" t="s">
        <v>1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P3" s="3"/>
      <c r="Q3" s="3"/>
    </row>
    <row r="4" spans="2:17" x14ac:dyDescent="0.25">
      <c r="C4" s="42" t="s">
        <v>2</v>
      </c>
      <c r="D4" s="75" t="s">
        <v>244</v>
      </c>
      <c r="E4" s="75"/>
      <c r="F4" s="75"/>
      <c r="G4" s="75"/>
      <c r="H4" s="42"/>
      <c r="I4" s="42" t="s">
        <v>3</v>
      </c>
      <c r="J4" s="68" t="s">
        <v>245</v>
      </c>
      <c r="K4" s="68"/>
      <c r="L4" s="42"/>
      <c r="M4" s="42" t="s">
        <v>4</v>
      </c>
      <c r="N4" s="4">
        <v>45355</v>
      </c>
      <c r="O4" s="4"/>
    </row>
    <row r="5" spans="2:17" ht="6.75" customHeight="1" x14ac:dyDescent="0.25">
      <c r="C5" s="42"/>
      <c r="D5" s="5"/>
      <c r="E5" s="5"/>
      <c r="F5" s="5"/>
      <c r="G5" s="5"/>
      <c r="H5" s="42"/>
      <c r="I5" s="42"/>
      <c r="J5" s="42"/>
      <c r="K5" s="42"/>
      <c r="L5" s="42"/>
      <c r="M5" s="42"/>
      <c r="N5" s="42"/>
    </row>
    <row r="6" spans="2:17" x14ac:dyDescent="0.25">
      <c r="C6" s="42" t="s">
        <v>5</v>
      </c>
      <c r="D6" s="62" t="s">
        <v>241</v>
      </c>
      <c r="E6" s="62"/>
      <c r="F6" s="62"/>
      <c r="G6" s="62"/>
      <c r="H6" s="42"/>
      <c r="I6" s="46" t="s">
        <v>6</v>
      </c>
      <c r="J6" s="46"/>
      <c r="K6" s="47" t="s">
        <v>22</v>
      </c>
      <c r="L6" s="47"/>
      <c r="M6" s="47"/>
      <c r="N6" s="47"/>
      <c r="O6" s="33"/>
    </row>
    <row r="7" spans="2:17" ht="11.25" customHeight="1" x14ac:dyDescent="0.25"/>
    <row r="8" spans="2:17" x14ac:dyDescent="0.25">
      <c r="B8" s="6" t="s">
        <v>7</v>
      </c>
      <c r="C8" s="85" t="s">
        <v>8</v>
      </c>
      <c r="D8" s="63" t="s">
        <v>9</v>
      </c>
      <c r="E8" s="55"/>
      <c r="F8" s="55"/>
      <c r="G8" s="55"/>
      <c r="H8" s="55"/>
      <c r="I8" s="64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23</v>
      </c>
      <c r="P8" s="8" t="s">
        <v>15</v>
      </c>
    </row>
    <row r="9" spans="2:17" s="22" customFormat="1" x14ac:dyDescent="0.25">
      <c r="B9" s="83">
        <v>1</v>
      </c>
      <c r="C9" s="87" t="s">
        <v>205</v>
      </c>
      <c r="D9" s="87" t="s">
        <v>223</v>
      </c>
      <c r="E9" s="23"/>
      <c r="F9" s="23"/>
      <c r="G9" s="23"/>
      <c r="H9" s="23"/>
      <c r="I9" s="24"/>
      <c r="J9" s="80">
        <v>90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6">
        <f>SUM(J9:N9)/5</f>
        <v>18</v>
      </c>
    </row>
    <row r="10" spans="2:17" s="27" customFormat="1" x14ac:dyDescent="0.25">
      <c r="B10" s="84">
        <f t="shared" ref="B10:B53" si="0">B9+1</f>
        <v>2</v>
      </c>
      <c r="C10" s="87" t="s">
        <v>206</v>
      </c>
      <c r="D10" s="87" t="s">
        <v>224</v>
      </c>
      <c r="E10" s="89"/>
      <c r="F10" s="29"/>
      <c r="G10" s="29"/>
      <c r="H10" s="29"/>
      <c r="I10" s="29"/>
      <c r="J10" s="80">
        <v>100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26">
        <f t="shared" ref="P10:P43" si="1">SUM(J10:N10)/5</f>
        <v>20</v>
      </c>
    </row>
    <row r="11" spans="2:17" s="27" customFormat="1" x14ac:dyDescent="0.25">
      <c r="B11" s="84">
        <f t="shared" si="0"/>
        <v>3</v>
      </c>
      <c r="C11" s="87" t="s">
        <v>207</v>
      </c>
      <c r="D11" s="87" t="s">
        <v>225</v>
      </c>
      <c r="E11" s="89"/>
      <c r="F11" s="29"/>
      <c r="G11" s="29"/>
      <c r="H11" s="29"/>
      <c r="I11" s="29"/>
      <c r="J11" s="80">
        <v>90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26">
        <f t="shared" si="1"/>
        <v>18</v>
      </c>
    </row>
    <row r="12" spans="2:17" s="27" customFormat="1" x14ac:dyDescent="0.25">
      <c r="B12" s="84">
        <f t="shared" si="0"/>
        <v>4</v>
      </c>
      <c r="C12" s="87" t="s">
        <v>208</v>
      </c>
      <c r="D12" s="87" t="s">
        <v>226</v>
      </c>
      <c r="E12" s="89"/>
      <c r="F12" s="29"/>
      <c r="G12" s="29"/>
      <c r="H12" s="29"/>
      <c r="I12" s="29"/>
      <c r="J12" s="80">
        <v>100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26">
        <f t="shared" si="1"/>
        <v>20</v>
      </c>
    </row>
    <row r="13" spans="2:17" s="27" customFormat="1" x14ac:dyDescent="0.25">
      <c r="B13" s="84">
        <f t="shared" si="0"/>
        <v>5</v>
      </c>
      <c r="C13" s="87" t="s">
        <v>209</v>
      </c>
      <c r="D13" s="87" t="s">
        <v>227</v>
      </c>
      <c r="E13" s="89"/>
      <c r="F13" s="29"/>
      <c r="G13" s="29"/>
      <c r="H13" s="29"/>
      <c r="I13" s="29"/>
      <c r="J13" s="81">
        <v>70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26">
        <f t="shared" si="1"/>
        <v>14</v>
      </c>
    </row>
    <row r="14" spans="2:17" s="27" customFormat="1" x14ac:dyDescent="0.25">
      <c r="B14" s="84">
        <f t="shared" si="0"/>
        <v>6</v>
      </c>
      <c r="C14" s="87" t="s">
        <v>210</v>
      </c>
      <c r="D14" s="87" t="s">
        <v>228</v>
      </c>
      <c r="E14" s="89"/>
      <c r="F14" s="29"/>
      <c r="G14" s="29"/>
      <c r="H14" s="29"/>
      <c r="I14" s="29"/>
      <c r="J14" s="80">
        <v>100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26">
        <f t="shared" si="1"/>
        <v>20</v>
      </c>
    </row>
    <row r="15" spans="2:17" s="27" customFormat="1" x14ac:dyDescent="0.25">
      <c r="B15" s="84">
        <f t="shared" si="0"/>
        <v>7</v>
      </c>
      <c r="C15" s="87" t="s">
        <v>211</v>
      </c>
      <c r="D15" s="87" t="s">
        <v>229</v>
      </c>
      <c r="E15" s="89"/>
      <c r="F15" s="29"/>
      <c r="G15" s="29"/>
      <c r="H15" s="29"/>
      <c r="I15" s="29"/>
      <c r="J15" s="80">
        <v>100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26">
        <f t="shared" si="1"/>
        <v>20</v>
      </c>
    </row>
    <row r="16" spans="2:17" s="27" customFormat="1" x14ac:dyDescent="0.25">
      <c r="B16" s="84">
        <f t="shared" si="0"/>
        <v>8</v>
      </c>
      <c r="C16" s="88" t="s">
        <v>212</v>
      </c>
      <c r="D16" s="88" t="s">
        <v>230</v>
      </c>
      <c r="E16" s="90"/>
      <c r="F16" s="79"/>
      <c r="G16" s="79"/>
      <c r="H16" s="79"/>
      <c r="I16" s="79"/>
      <c r="J16" s="78">
        <v>70</v>
      </c>
      <c r="K16" s="82">
        <v>0</v>
      </c>
      <c r="L16" s="82">
        <v>0</v>
      </c>
      <c r="M16" s="82">
        <v>0</v>
      </c>
      <c r="N16" s="30">
        <v>0</v>
      </c>
      <c r="O16" s="30">
        <v>0</v>
      </c>
      <c r="P16" s="26">
        <f t="shared" si="1"/>
        <v>14</v>
      </c>
    </row>
    <row r="17" spans="2:16" s="27" customFormat="1" x14ac:dyDescent="0.25">
      <c r="B17" s="84">
        <f t="shared" si="0"/>
        <v>9</v>
      </c>
      <c r="C17" s="88" t="s">
        <v>213</v>
      </c>
      <c r="D17" s="88" t="s">
        <v>231</v>
      </c>
      <c r="E17" s="90"/>
      <c r="F17" s="79"/>
      <c r="G17" s="79"/>
      <c r="H17" s="79"/>
      <c r="I17" s="79"/>
      <c r="J17" s="78">
        <v>70</v>
      </c>
      <c r="K17" s="82">
        <v>0</v>
      </c>
      <c r="L17" s="82">
        <v>0</v>
      </c>
      <c r="M17" s="82">
        <v>0</v>
      </c>
      <c r="N17" s="30">
        <v>0</v>
      </c>
      <c r="O17" s="30">
        <v>0</v>
      </c>
      <c r="P17" s="26">
        <f t="shared" si="1"/>
        <v>14</v>
      </c>
    </row>
    <row r="18" spans="2:16" s="27" customFormat="1" x14ac:dyDescent="0.25">
      <c r="B18" s="84">
        <f t="shared" si="0"/>
        <v>10</v>
      </c>
      <c r="C18" s="87" t="s">
        <v>214</v>
      </c>
      <c r="D18" s="87" t="s">
        <v>232</v>
      </c>
      <c r="E18" s="89"/>
      <c r="F18" s="29"/>
      <c r="G18" s="29"/>
      <c r="H18" s="29"/>
      <c r="I18" s="29"/>
      <c r="J18" s="80">
        <v>100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26">
        <f t="shared" si="1"/>
        <v>20</v>
      </c>
    </row>
    <row r="19" spans="2:16" s="27" customFormat="1" x14ac:dyDescent="0.25">
      <c r="B19" s="84">
        <f t="shared" si="0"/>
        <v>11</v>
      </c>
      <c r="C19" s="87" t="s">
        <v>215</v>
      </c>
      <c r="D19" s="87" t="s">
        <v>233</v>
      </c>
      <c r="E19" s="89"/>
      <c r="F19" s="29"/>
      <c r="G19" s="29"/>
      <c r="H19" s="29"/>
      <c r="I19" s="29"/>
      <c r="J19" s="80">
        <v>100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26">
        <f t="shared" si="1"/>
        <v>20</v>
      </c>
    </row>
    <row r="20" spans="2:16" s="27" customFormat="1" x14ac:dyDescent="0.25">
      <c r="B20" s="84">
        <f t="shared" si="0"/>
        <v>12</v>
      </c>
      <c r="C20" s="87" t="s">
        <v>216</v>
      </c>
      <c r="D20" s="87" t="s">
        <v>234</v>
      </c>
      <c r="E20" s="89"/>
      <c r="F20" s="29"/>
      <c r="G20" s="29"/>
      <c r="H20" s="29"/>
      <c r="I20" s="29"/>
      <c r="J20" s="80">
        <v>100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26">
        <f t="shared" si="1"/>
        <v>20</v>
      </c>
    </row>
    <row r="21" spans="2:16" s="27" customFormat="1" ht="15.75" customHeight="1" x14ac:dyDescent="0.25">
      <c r="B21" s="84">
        <f t="shared" si="0"/>
        <v>13</v>
      </c>
      <c r="C21" s="87" t="s">
        <v>217</v>
      </c>
      <c r="D21" s="87" t="s">
        <v>235</v>
      </c>
      <c r="E21" s="89"/>
      <c r="F21" s="29"/>
      <c r="G21" s="29"/>
      <c r="H21" s="29"/>
      <c r="I21" s="29"/>
      <c r="J21" s="80">
        <v>100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26">
        <f t="shared" si="1"/>
        <v>20</v>
      </c>
    </row>
    <row r="22" spans="2:16" s="27" customFormat="1" ht="15.75" customHeight="1" x14ac:dyDescent="0.25">
      <c r="B22" s="84">
        <f t="shared" si="0"/>
        <v>14</v>
      </c>
      <c r="C22" s="87" t="s">
        <v>218</v>
      </c>
      <c r="D22" s="87" t="s">
        <v>236</v>
      </c>
      <c r="E22" s="89"/>
      <c r="F22" s="29"/>
      <c r="G22" s="29"/>
      <c r="H22" s="29"/>
      <c r="I22" s="29"/>
      <c r="J22" s="80">
        <v>100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26">
        <f t="shared" si="1"/>
        <v>20</v>
      </c>
    </row>
    <row r="23" spans="2:16" s="27" customFormat="1" ht="15.75" customHeight="1" x14ac:dyDescent="0.25">
      <c r="B23" s="84">
        <f t="shared" si="0"/>
        <v>15</v>
      </c>
      <c r="C23" s="87" t="s">
        <v>219</v>
      </c>
      <c r="D23" s="87" t="s">
        <v>237</v>
      </c>
      <c r="E23" s="89"/>
      <c r="F23" s="29"/>
      <c r="G23" s="29"/>
      <c r="H23" s="29"/>
      <c r="I23" s="29"/>
      <c r="J23" s="80">
        <v>100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26">
        <f t="shared" si="1"/>
        <v>20</v>
      </c>
    </row>
    <row r="24" spans="2:16" s="27" customFormat="1" ht="15.75" customHeight="1" x14ac:dyDescent="0.25">
      <c r="B24" s="84">
        <f t="shared" si="0"/>
        <v>16</v>
      </c>
      <c r="C24" s="87" t="s">
        <v>220</v>
      </c>
      <c r="D24" s="87" t="s">
        <v>238</v>
      </c>
      <c r="E24" s="89"/>
      <c r="F24" s="29"/>
      <c r="G24" s="29"/>
      <c r="H24" s="29"/>
      <c r="I24" s="29"/>
      <c r="J24" s="80">
        <v>100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26">
        <f t="shared" si="1"/>
        <v>20</v>
      </c>
    </row>
    <row r="25" spans="2:16" s="27" customFormat="1" ht="15.75" customHeight="1" x14ac:dyDescent="0.25">
      <c r="B25" s="84">
        <f t="shared" si="0"/>
        <v>17</v>
      </c>
      <c r="C25" s="87" t="s">
        <v>221</v>
      </c>
      <c r="D25" s="87" t="s">
        <v>239</v>
      </c>
      <c r="E25" s="89"/>
      <c r="F25" s="29"/>
      <c r="G25" s="29"/>
      <c r="H25" s="29"/>
      <c r="I25" s="29"/>
      <c r="J25" s="80">
        <v>100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26">
        <f t="shared" si="1"/>
        <v>20</v>
      </c>
    </row>
    <row r="26" spans="2:16" s="27" customFormat="1" ht="15.75" customHeight="1" x14ac:dyDescent="0.25">
      <c r="B26" s="84">
        <f t="shared" si="0"/>
        <v>18</v>
      </c>
      <c r="C26" s="87" t="s">
        <v>222</v>
      </c>
      <c r="D26" s="87" t="s">
        <v>240</v>
      </c>
      <c r="E26" s="89"/>
      <c r="F26" s="29"/>
      <c r="G26" s="29"/>
      <c r="H26" s="29"/>
      <c r="I26" s="29"/>
      <c r="J26" s="80">
        <v>100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26">
        <f t="shared" si="1"/>
        <v>20</v>
      </c>
    </row>
    <row r="27" spans="2:16" s="27" customFormat="1" ht="15.75" customHeight="1" x14ac:dyDescent="0.25">
      <c r="B27" s="28">
        <f t="shared" si="0"/>
        <v>19</v>
      </c>
      <c r="C27" s="86"/>
      <c r="D27" s="29"/>
      <c r="E27" s="29"/>
      <c r="F27" s="29"/>
      <c r="G27" s="29"/>
      <c r="H27" s="29"/>
      <c r="I27" s="29"/>
      <c r="J27" s="32"/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26">
        <f t="shared" si="1"/>
        <v>0</v>
      </c>
    </row>
    <row r="28" spans="2:16" s="27" customFormat="1" ht="15.75" customHeight="1" x14ac:dyDescent="0.25">
      <c r="B28" s="28">
        <f t="shared" si="0"/>
        <v>20</v>
      </c>
      <c r="C28" s="36"/>
      <c r="D28" s="29"/>
      <c r="E28" s="29"/>
      <c r="F28" s="29"/>
      <c r="G28" s="29"/>
      <c r="H28" s="29"/>
      <c r="I28" s="29"/>
      <c r="J28" s="32"/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26">
        <f t="shared" si="1"/>
        <v>0</v>
      </c>
    </row>
    <row r="29" spans="2:16" s="27" customFormat="1" ht="15.75" customHeight="1" x14ac:dyDescent="0.25">
      <c r="B29" s="28">
        <f t="shared" si="0"/>
        <v>21</v>
      </c>
      <c r="C29" s="36"/>
      <c r="D29" s="29"/>
      <c r="E29" s="29"/>
      <c r="F29" s="29"/>
      <c r="G29" s="29"/>
      <c r="H29" s="29"/>
      <c r="I29" s="29"/>
      <c r="J29" s="32"/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26">
        <f t="shared" si="1"/>
        <v>0</v>
      </c>
    </row>
    <row r="30" spans="2:16" s="27" customFormat="1" ht="15.75" customHeight="1" x14ac:dyDescent="0.25">
      <c r="B30" s="28">
        <f t="shared" si="0"/>
        <v>22</v>
      </c>
      <c r="C30" s="36"/>
      <c r="D30" s="29"/>
      <c r="E30" s="29"/>
      <c r="F30" s="29"/>
      <c r="G30" s="29"/>
      <c r="H30" s="29"/>
      <c r="I30" s="29"/>
      <c r="J30" s="32"/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26">
        <f t="shared" si="1"/>
        <v>0</v>
      </c>
    </row>
    <row r="31" spans="2:16" s="27" customFormat="1" ht="15.75" customHeight="1" x14ac:dyDescent="0.25">
      <c r="B31" s="28">
        <f t="shared" si="0"/>
        <v>23</v>
      </c>
      <c r="C31" s="36"/>
      <c r="D31" s="29"/>
      <c r="E31" s="29"/>
      <c r="F31" s="29"/>
      <c r="G31" s="29"/>
      <c r="H31" s="29"/>
      <c r="I31" s="29"/>
      <c r="J31" s="32"/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26">
        <f t="shared" si="1"/>
        <v>0</v>
      </c>
    </row>
    <row r="32" spans="2:16" s="27" customFormat="1" ht="15.75" customHeight="1" x14ac:dyDescent="0.25">
      <c r="B32" s="28">
        <f t="shared" si="0"/>
        <v>24</v>
      </c>
      <c r="C32" s="36"/>
      <c r="D32" s="29"/>
      <c r="E32" s="29"/>
      <c r="F32" s="29"/>
      <c r="G32" s="29"/>
      <c r="H32" s="29"/>
      <c r="I32" s="29"/>
      <c r="J32" s="32"/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26">
        <f t="shared" si="1"/>
        <v>0</v>
      </c>
    </row>
    <row r="33" spans="2:16" s="27" customFormat="1" ht="15.75" customHeight="1" x14ac:dyDescent="0.25">
      <c r="B33" s="28">
        <f t="shared" si="0"/>
        <v>25</v>
      </c>
      <c r="C33" s="36"/>
      <c r="D33" s="29"/>
      <c r="E33" s="29"/>
      <c r="F33" s="29"/>
      <c r="G33" s="29"/>
      <c r="H33" s="29"/>
      <c r="I33" s="29"/>
      <c r="J33" s="32"/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26">
        <f t="shared" si="1"/>
        <v>0</v>
      </c>
    </row>
    <row r="34" spans="2:16" s="27" customFormat="1" ht="15.75" customHeight="1" x14ac:dyDescent="0.25">
      <c r="B34" s="28">
        <f t="shared" si="0"/>
        <v>26</v>
      </c>
      <c r="C34" s="36"/>
      <c r="D34" s="29"/>
      <c r="E34" s="29"/>
      <c r="F34" s="29"/>
      <c r="G34" s="29"/>
      <c r="H34" s="29"/>
      <c r="I34" s="29"/>
      <c r="J34" s="32"/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26">
        <f t="shared" si="1"/>
        <v>0</v>
      </c>
    </row>
    <row r="35" spans="2:16" s="27" customFormat="1" ht="15.75" customHeight="1" x14ac:dyDescent="0.25">
      <c r="B35" s="28">
        <f t="shared" si="0"/>
        <v>27</v>
      </c>
      <c r="C35" s="36"/>
      <c r="D35" s="29"/>
      <c r="E35" s="29"/>
      <c r="F35" s="29"/>
      <c r="G35" s="29"/>
      <c r="H35" s="29"/>
      <c r="I35" s="29"/>
      <c r="J35" s="32"/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26">
        <f t="shared" si="1"/>
        <v>0</v>
      </c>
    </row>
    <row r="36" spans="2:16" s="27" customFormat="1" ht="15.75" customHeight="1" x14ac:dyDescent="0.25">
      <c r="B36" s="28">
        <f t="shared" si="0"/>
        <v>28</v>
      </c>
      <c r="C36" s="36"/>
      <c r="D36" s="29"/>
      <c r="E36" s="29"/>
      <c r="F36" s="29"/>
      <c r="G36" s="29"/>
      <c r="H36" s="29"/>
      <c r="I36" s="29"/>
      <c r="J36" s="32"/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26">
        <f t="shared" si="1"/>
        <v>0</v>
      </c>
    </row>
    <row r="37" spans="2:16" s="27" customFormat="1" ht="15.75" customHeight="1" x14ac:dyDescent="0.25">
      <c r="B37" s="28">
        <f t="shared" si="0"/>
        <v>29</v>
      </c>
      <c r="C37" s="36"/>
      <c r="D37" s="29"/>
      <c r="E37" s="29"/>
      <c r="F37" s="29"/>
      <c r="G37" s="29"/>
      <c r="H37" s="29"/>
      <c r="I37" s="29"/>
      <c r="J37" s="32"/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26">
        <f t="shared" si="1"/>
        <v>0</v>
      </c>
    </row>
    <row r="38" spans="2:16" s="27" customFormat="1" ht="15.75" customHeight="1" x14ac:dyDescent="0.25">
      <c r="B38" s="28">
        <f t="shared" si="0"/>
        <v>30</v>
      </c>
      <c r="C38" s="36"/>
      <c r="D38" s="29"/>
      <c r="E38" s="29"/>
      <c r="F38" s="29"/>
      <c r="G38" s="29"/>
      <c r="H38" s="29"/>
      <c r="I38" s="29"/>
      <c r="J38" s="32"/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26">
        <f t="shared" si="1"/>
        <v>0</v>
      </c>
    </row>
    <row r="39" spans="2:16" s="27" customFormat="1" ht="15.75" customHeight="1" x14ac:dyDescent="0.25">
      <c r="B39" s="28">
        <f t="shared" si="0"/>
        <v>31</v>
      </c>
      <c r="C39" s="36"/>
      <c r="D39" s="29"/>
      <c r="E39" s="29"/>
      <c r="F39" s="29"/>
      <c r="G39" s="29"/>
      <c r="H39" s="29"/>
      <c r="I39" s="29"/>
      <c r="J39" s="32"/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26">
        <f t="shared" si="1"/>
        <v>0</v>
      </c>
    </row>
    <row r="40" spans="2:16" s="27" customFormat="1" ht="15.75" customHeight="1" x14ac:dyDescent="0.25">
      <c r="B40" s="28">
        <f t="shared" si="0"/>
        <v>32</v>
      </c>
      <c r="C40" s="36"/>
      <c r="D40" s="29"/>
      <c r="E40" s="29"/>
      <c r="F40" s="29"/>
      <c r="G40" s="29"/>
      <c r="H40" s="29"/>
      <c r="I40" s="29"/>
      <c r="J40" s="32"/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26">
        <f t="shared" si="1"/>
        <v>0</v>
      </c>
    </row>
    <row r="41" spans="2:16" s="27" customFormat="1" ht="15.75" customHeight="1" x14ac:dyDescent="0.25">
      <c r="B41" s="28">
        <f t="shared" si="0"/>
        <v>33</v>
      </c>
      <c r="C41" s="37"/>
      <c r="D41" s="29"/>
      <c r="E41" s="29"/>
      <c r="F41" s="29"/>
      <c r="G41" s="29"/>
      <c r="H41" s="29"/>
      <c r="I41" s="29"/>
      <c r="J41" s="35"/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26">
        <f t="shared" si="1"/>
        <v>0</v>
      </c>
    </row>
    <row r="42" spans="2:16" s="27" customFormat="1" ht="15.75" customHeight="1" x14ac:dyDescent="0.25">
      <c r="B42" s="28">
        <f t="shared" si="0"/>
        <v>34</v>
      </c>
      <c r="C42" s="29"/>
      <c r="D42" s="29"/>
      <c r="E42" s="29"/>
      <c r="F42" s="29"/>
      <c r="G42" s="29"/>
      <c r="H42" s="29"/>
      <c r="I42" s="29"/>
      <c r="J42" s="29"/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26">
        <f t="shared" si="1"/>
        <v>0</v>
      </c>
    </row>
    <row r="43" spans="2:16" s="27" customFormat="1" ht="15.75" customHeight="1" x14ac:dyDescent="0.25">
      <c r="B43" s="28">
        <f t="shared" si="0"/>
        <v>35</v>
      </c>
      <c r="C43" s="29"/>
      <c r="D43" s="29"/>
      <c r="E43" s="29"/>
      <c r="F43" s="29"/>
      <c r="G43" s="29"/>
      <c r="H43" s="29"/>
      <c r="I43" s="29"/>
      <c r="J43" s="29"/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26">
        <f t="shared" si="1"/>
        <v>0</v>
      </c>
    </row>
    <row r="44" spans="2:16" ht="15.75" customHeight="1" x14ac:dyDescent="0.25">
      <c r="B44" s="19">
        <f t="shared" si="0"/>
        <v>36</v>
      </c>
      <c r="C44" s="19"/>
      <c r="D44" s="65"/>
      <c r="E44" s="66"/>
      <c r="F44" s="66"/>
      <c r="G44" s="66"/>
      <c r="H44" s="66"/>
      <c r="I44" s="67"/>
      <c r="J44" s="20"/>
      <c r="K44" s="20"/>
      <c r="L44" s="20"/>
      <c r="M44" s="20"/>
      <c r="N44" s="20"/>
      <c r="O44" s="20"/>
      <c r="P44" s="21">
        <f t="shared" ref="P44:P53" si="2">SUM(J44:N44)/7</f>
        <v>0</v>
      </c>
    </row>
    <row r="45" spans="2:16" ht="15.75" customHeight="1" x14ac:dyDescent="0.25">
      <c r="B45" s="9">
        <f t="shared" si="0"/>
        <v>37</v>
      </c>
      <c r="C45" s="11"/>
      <c r="D45" s="57"/>
      <c r="E45" s="58"/>
      <c r="F45" s="58"/>
      <c r="G45" s="58"/>
      <c r="H45" s="58"/>
      <c r="I45" s="52"/>
      <c r="J45" s="7"/>
      <c r="K45" s="7"/>
      <c r="L45" s="7"/>
      <c r="M45" s="7"/>
      <c r="N45" s="7"/>
      <c r="O45" s="7"/>
      <c r="P45" s="10">
        <f t="shared" si="2"/>
        <v>0</v>
      </c>
    </row>
    <row r="46" spans="2:16" ht="15.75" customHeight="1" x14ac:dyDescent="0.25">
      <c r="B46" s="9">
        <f t="shared" si="0"/>
        <v>38</v>
      </c>
      <c r="C46" s="11"/>
      <c r="D46" s="57"/>
      <c r="E46" s="58"/>
      <c r="F46" s="58"/>
      <c r="G46" s="58"/>
      <c r="H46" s="58"/>
      <c r="I46" s="52"/>
      <c r="J46" s="7"/>
      <c r="K46" s="7"/>
      <c r="L46" s="7"/>
      <c r="M46" s="7"/>
      <c r="N46" s="7"/>
      <c r="O46" s="7"/>
      <c r="P46" s="10">
        <f t="shared" si="2"/>
        <v>0</v>
      </c>
    </row>
    <row r="47" spans="2:16" ht="15.75" customHeight="1" x14ac:dyDescent="0.25">
      <c r="B47" s="9">
        <f t="shared" si="0"/>
        <v>39</v>
      </c>
      <c r="C47" s="11"/>
      <c r="D47" s="57"/>
      <c r="E47" s="58"/>
      <c r="F47" s="58"/>
      <c r="G47" s="58"/>
      <c r="H47" s="58"/>
      <c r="I47" s="52"/>
      <c r="J47" s="7"/>
      <c r="K47" s="7"/>
      <c r="L47" s="7"/>
      <c r="M47" s="7"/>
      <c r="N47" s="7"/>
      <c r="O47" s="7"/>
      <c r="P47" s="10">
        <f t="shared" si="2"/>
        <v>0</v>
      </c>
    </row>
    <row r="48" spans="2:16" ht="15.75" customHeight="1" x14ac:dyDescent="0.25">
      <c r="B48" s="9">
        <f t="shared" si="0"/>
        <v>40</v>
      </c>
      <c r="C48" s="11"/>
      <c r="D48" s="57"/>
      <c r="E48" s="58"/>
      <c r="F48" s="58"/>
      <c r="G48" s="58"/>
      <c r="H48" s="58"/>
      <c r="I48" s="52"/>
      <c r="J48" s="7"/>
      <c r="K48" s="7"/>
      <c r="L48" s="7"/>
      <c r="M48" s="7"/>
      <c r="N48" s="7"/>
      <c r="O48" s="7"/>
      <c r="P48" s="10">
        <f t="shared" si="2"/>
        <v>0</v>
      </c>
    </row>
    <row r="49" spans="2:16" ht="15.75" customHeight="1" x14ac:dyDescent="0.25">
      <c r="B49" s="9">
        <f t="shared" si="0"/>
        <v>41</v>
      </c>
      <c r="C49" s="11"/>
      <c r="D49" s="57"/>
      <c r="E49" s="58"/>
      <c r="F49" s="58"/>
      <c r="G49" s="58"/>
      <c r="H49" s="58"/>
      <c r="I49" s="52"/>
      <c r="J49" s="7"/>
      <c r="K49" s="7"/>
      <c r="L49" s="7"/>
      <c r="M49" s="7"/>
      <c r="N49" s="7"/>
      <c r="O49" s="7"/>
      <c r="P49" s="10">
        <f t="shared" si="2"/>
        <v>0</v>
      </c>
    </row>
    <row r="50" spans="2:16" ht="15.75" customHeight="1" x14ac:dyDescent="0.25">
      <c r="B50" s="9">
        <f t="shared" si="0"/>
        <v>42</v>
      </c>
      <c r="C50" s="11"/>
      <c r="D50" s="57"/>
      <c r="E50" s="58"/>
      <c r="F50" s="58"/>
      <c r="G50" s="58"/>
      <c r="H50" s="58"/>
      <c r="I50" s="52"/>
      <c r="J50" s="7"/>
      <c r="K50" s="7"/>
      <c r="L50" s="7"/>
      <c r="M50" s="7"/>
      <c r="N50" s="7"/>
      <c r="O50" s="7"/>
      <c r="P50" s="10">
        <f t="shared" si="2"/>
        <v>0</v>
      </c>
    </row>
    <row r="51" spans="2:16" ht="15.75" customHeight="1" x14ac:dyDescent="0.25">
      <c r="B51" s="9">
        <f t="shared" si="0"/>
        <v>43</v>
      </c>
      <c r="C51" s="11"/>
      <c r="D51" s="57"/>
      <c r="E51" s="58"/>
      <c r="F51" s="58"/>
      <c r="G51" s="58"/>
      <c r="H51" s="58"/>
      <c r="I51" s="52"/>
      <c r="J51" s="7"/>
      <c r="K51" s="7"/>
      <c r="L51" s="7"/>
      <c r="M51" s="7"/>
      <c r="N51" s="7"/>
      <c r="O51" s="7"/>
      <c r="P51" s="10">
        <f t="shared" si="2"/>
        <v>0</v>
      </c>
    </row>
    <row r="52" spans="2:16" ht="15.75" customHeight="1" x14ac:dyDescent="0.25">
      <c r="B52" s="9">
        <f t="shared" si="0"/>
        <v>44</v>
      </c>
      <c r="C52" s="11"/>
      <c r="D52" s="57"/>
      <c r="E52" s="58"/>
      <c r="F52" s="58"/>
      <c r="G52" s="58"/>
      <c r="H52" s="58"/>
      <c r="I52" s="52"/>
      <c r="J52" s="7"/>
      <c r="K52" s="7"/>
      <c r="L52" s="7"/>
      <c r="M52" s="7"/>
      <c r="N52" s="7"/>
      <c r="O52" s="7"/>
      <c r="P52" s="10">
        <f t="shared" si="2"/>
        <v>0</v>
      </c>
    </row>
    <row r="53" spans="2:16" ht="15.75" customHeight="1" x14ac:dyDescent="0.25">
      <c r="B53" s="9">
        <f t="shared" si="0"/>
        <v>45</v>
      </c>
      <c r="C53" s="6"/>
      <c r="D53" s="59"/>
      <c r="E53" s="58"/>
      <c r="F53" s="58"/>
      <c r="G53" s="58"/>
      <c r="H53" s="58"/>
      <c r="I53" s="52"/>
      <c r="J53" s="6"/>
      <c r="K53" s="6"/>
      <c r="L53" s="6"/>
      <c r="M53" s="6"/>
      <c r="N53" s="6"/>
      <c r="O53" s="6"/>
      <c r="P53" s="10">
        <f t="shared" si="2"/>
        <v>0</v>
      </c>
    </row>
    <row r="54" spans="2:16" ht="15.75" customHeight="1" x14ac:dyDescent="0.25">
      <c r="C54" s="46"/>
      <c r="D54" s="45"/>
      <c r="E54" s="3"/>
      <c r="H54" s="60" t="s">
        <v>16</v>
      </c>
      <c r="I54" s="61"/>
      <c r="J54" s="12">
        <f t="shared" ref="J54:N54" si="3">COUNTIF(J9:J53,"&gt;=70")</f>
        <v>18</v>
      </c>
      <c r="K54" s="12">
        <f t="shared" si="3"/>
        <v>0</v>
      </c>
      <c r="L54" s="12">
        <f t="shared" si="3"/>
        <v>0</v>
      </c>
      <c r="M54" s="12">
        <f t="shared" si="3"/>
        <v>0</v>
      </c>
      <c r="N54" s="12">
        <f t="shared" si="3"/>
        <v>0</v>
      </c>
      <c r="O54" s="12">
        <f t="shared" ref="O54" si="4">COUNTIF(O9:O53,"&gt;=70")</f>
        <v>0</v>
      </c>
      <c r="P54" s="13">
        <f>COUNTIF(P9:P48,"&gt;=70")</f>
        <v>0</v>
      </c>
    </row>
    <row r="55" spans="2:16" ht="15.75" customHeight="1" x14ac:dyDescent="0.25">
      <c r="C55" s="46"/>
      <c r="D55" s="45"/>
      <c r="E55" s="2"/>
      <c r="H55" s="51" t="s">
        <v>17</v>
      </c>
      <c r="I55" s="52"/>
      <c r="J55" s="14">
        <f t="shared" ref="J55:P55" si="5">COUNTIF(J9:J53,"&lt;70")</f>
        <v>0</v>
      </c>
      <c r="K55" s="14">
        <f t="shared" si="5"/>
        <v>35</v>
      </c>
      <c r="L55" s="14">
        <f t="shared" si="5"/>
        <v>35</v>
      </c>
      <c r="M55" s="14">
        <f t="shared" si="5"/>
        <v>35</v>
      </c>
      <c r="N55" s="14">
        <f t="shared" si="5"/>
        <v>35</v>
      </c>
      <c r="O55" s="14">
        <f t="shared" ref="O55" si="6">COUNTIF(O9:O53,"&lt;70")</f>
        <v>35</v>
      </c>
      <c r="P55" s="14">
        <f t="shared" si="5"/>
        <v>45</v>
      </c>
    </row>
    <row r="56" spans="2:16" ht="15.75" customHeight="1" x14ac:dyDescent="0.25">
      <c r="C56" s="46"/>
      <c r="D56" s="45"/>
      <c r="E56" s="45"/>
      <c r="H56" s="51" t="s">
        <v>18</v>
      </c>
      <c r="I56" s="52"/>
      <c r="J56" s="14">
        <f t="shared" ref="J56:P56" si="7">COUNT(J9:J53)</f>
        <v>18</v>
      </c>
      <c r="K56" s="14">
        <f t="shared" si="7"/>
        <v>35</v>
      </c>
      <c r="L56" s="14">
        <f t="shared" si="7"/>
        <v>35</v>
      </c>
      <c r="M56" s="14">
        <f t="shared" si="7"/>
        <v>35</v>
      </c>
      <c r="N56" s="14">
        <f t="shared" si="7"/>
        <v>35</v>
      </c>
      <c r="O56" s="14">
        <f t="shared" ref="O56" si="8">COUNT(O9:O53)</f>
        <v>35</v>
      </c>
      <c r="P56" s="14">
        <f t="shared" si="7"/>
        <v>45</v>
      </c>
    </row>
    <row r="57" spans="2:16" ht="15.75" customHeight="1" x14ac:dyDescent="0.25">
      <c r="C57" s="46"/>
      <c r="D57" s="45"/>
      <c r="E57" s="3"/>
      <c r="F57" s="15"/>
      <c r="H57" s="53" t="s">
        <v>19</v>
      </c>
      <c r="I57" s="52"/>
      <c r="J57" s="16">
        <f t="shared" ref="J57:P57" si="9">J54/J56</f>
        <v>1</v>
      </c>
      <c r="K57" s="17">
        <f t="shared" si="9"/>
        <v>0</v>
      </c>
      <c r="L57" s="17">
        <f t="shared" si="9"/>
        <v>0</v>
      </c>
      <c r="M57" s="17">
        <f t="shared" si="9"/>
        <v>0</v>
      </c>
      <c r="N57" s="17">
        <f t="shared" si="9"/>
        <v>0</v>
      </c>
      <c r="O57" s="17">
        <f t="shared" ref="O57" si="10">O54/O56</f>
        <v>0</v>
      </c>
      <c r="P57" s="17">
        <f t="shared" si="9"/>
        <v>0</v>
      </c>
    </row>
    <row r="58" spans="2:16" ht="15.75" customHeight="1" x14ac:dyDescent="0.25">
      <c r="C58" s="46"/>
      <c r="D58" s="45"/>
      <c r="E58" s="3"/>
      <c r="F58" s="15"/>
      <c r="H58" s="53" t="s">
        <v>20</v>
      </c>
      <c r="I58" s="52"/>
      <c r="J58" s="16">
        <f t="shared" ref="J58:P58" si="11">J55/J56</f>
        <v>0</v>
      </c>
      <c r="K58" s="16">
        <f t="shared" si="11"/>
        <v>1</v>
      </c>
      <c r="L58" s="17">
        <f t="shared" si="11"/>
        <v>1</v>
      </c>
      <c r="M58" s="17">
        <f t="shared" si="11"/>
        <v>1</v>
      </c>
      <c r="N58" s="17">
        <f t="shared" si="11"/>
        <v>1</v>
      </c>
      <c r="O58" s="17">
        <f t="shared" ref="O58" si="12">O55/O56</f>
        <v>1</v>
      </c>
      <c r="P58" s="17">
        <f t="shared" si="11"/>
        <v>1</v>
      </c>
    </row>
    <row r="59" spans="2:16" ht="15.75" customHeight="1" x14ac:dyDescent="0.25">
      <c r="C59" s="46"/>
      <c r="D59" s="45"/>
      <c r="E59" s="2"/>
      <c r="F59" s="15"/>
    </row>
    <row r="60" spans="2:16" ht="15.75" customHeight="1" x14ac:dyDescent="0.25">
      <c r="C60" s="3"/>
      <c r="D60" s="3"/>
      <c r="E60" s="2"/>
      <c r="F60" s="15"/>
    </row>
    <row r="61" spans="2:16" ht="15.75" customHeight="1" x14ac:dyDescent="0.25">
      <c r="J61" s="56"/>
      <c r="K61" s="48"/>
      <c r="L61" s="48"/>
      <c r="M61" s="48"/>
      <c r="N61" s="48"/>
      <c r="O61" s="33"/>
    </row>
    <row r="62" spans="2:16" ht="15.75" customHeight="1" x14ac:dyDescent="0.25">
      <c r="J62" s="54" t="s">
        <v>21</v>
      </c>
      <c r="K62" s="55"/>
      <c r="L62" s="55"/>
      <c r="M62" s="55"/>
      <c r="N62" s="55"/>
      <c r="O62" s="33"/>
    </row>
    <row r="63" spans="2:16" ht="15.75" customHeight="1" x14ac:dyDescent="0.25"/>
    <row r="64" spans="2:1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31">
    <mergeCell ref="C58:D58"/>
    <mergeCell ref="H58:I58"/>
    <mergeCell ref="C59:D59"/>
    <mergeCell ref="J61:N61"/>
    <mergeCell ref="J62:N62"/>
    <mergeCell ref="C55:D55"/>
    <mergeCell ref="H55:I55"/>
    <mergeCell ref="C56:E56"/>
    <mergeCell ref="H56:I56"/>
    <mergeCell ref="C57:D57"/>
    <mergeCell ref="H57:I57"/>
    <mergeCell ref="C54:D54"/>
    <mergeCell ref="H54:I54"/>
    <mergeCell ref="D8:I8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B2:N2"/>
    <mergeCell ref="C3:N3"/>
    <mergeCell ref="D4:G4"/>
    <mergeCell ref="J4:K4"/>
    <mergeCell ref="D6:G6"/>
    <mergeCell ref="I6:J6"/>
    <mergeCell ref="K6:N6"/>
  </mergeCells>
  <pageMargins left="0.23622047244094491" right="0.23622047244094491" top="0.74803149606299213" bottom="0.74803149606299213" header="0" footer="0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210A</vt:lpstr>
      <vt:lpstr>207C</vt:lpstr>
      <vt:lpstr>411A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mini</cp:lastModifiedBy>
  <cp:lastPrinted>2023-03-21T15:13:53Z</cp:lastPrinted>
  <dcterms:created xsi:type="dcterms:W3CDTF">2023-03-14T19:16:59Z</dcterms:created>
  <dcterms:modified xsi:type="dcterms:W3CDTF">2024-03-06T06:24:25Z</dcterms:modified>
</cp:coreProperties>
</file>