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 tabRatio="500" activeTab="1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6"/>
  <c r="L14"/>
  <c r="E15" i="5" l="1"/>
  <c r="D15"/>
  <c r="C15"/>
  <c r="A15"/>
  <c r="E14"/>
  <c r="D14"/>
  <c r="C14"/>
  <c r="A14"/>
  <c r="L15" i="4" l="1"/>
  <c r="L14"/>
  <c r="L15" i="3" l="1"/>
  <c r="L14"/>
  <c r="B37" i="6" l="1"/>
  <c r="A35"/>
  <c r="N28"/>
  <c r="M28"/>
  <c r="K28"/>
  <c r="G28"/>
  <c r="F28"/>
  <c r="E28"/>
  <c r="I27"/>
  <c r="I26"/>
  <c r="I25"/>
  <c r="I24"/>
  <c r="I23"/>
  <c r="I22"/>
  <c r="I21"/>
  <c r="I20"/>
  <c r="I19"/>
  <c r="I18"/>
  <c r="I17"/>
  <c r="I28" l="1"/>
  <c r="L28"/>
  <c r="A35" i="5" l="1"/>
  <c r="N28"/>
  <c r="M28"/>
  <c r="K28"/>
  <c r="G28"/>
  <c r="F28"/>
  <c r="E27"/>
  <c r="L27" s="1"/>
  <c r="D27"/>
  <c r="C27"/>
  <c r="A27"/>
  <c r="E26"/>
  <c r="L26" s="1"/>
  <c r="D26"/>
  <c r="C26"/>
  <c r="A26"/>
  <c r="E25"/>
  <c r="L25" s="1"/>
  <c r="D25"/>
  <c r="C25"/>
  <c r="A25"/>
  <c r="E24"/>
  <c r="L24" s="1"/>
  <c r="D24"/>
  <c r="C24"/>
  <c r="A24"/>
  <c r="E23"/>
  <c r="L23" s="1"/>
  <c r="D23"/>
  <c r="C23"/>
  <c r="A23"/>
  <c r="E22"/>
  <c r="L22" s="1"/>
  <c r="D22"/>
  <c r="C22"/>
  <c r="A22"/>
  <c r="E21"/>
  <c r="L21" s="1"/>
  <c r="D21"/>
  <c r="C21"/>
  <c r="A21"/>
  <c r="E20"/>
  <c r="L20" s="1"/>
  <c r="D20"/>
  <c r="C20"/>
  <c r="A20"/>
  <c r="E19"/>
  <c r="L19" s="1"/>
  <c r="D19"/>
  <c r="C19"/>
  <c r="A19"/>
  <c r="E18"/>
  <c r="L18" s="1"/>
  <c r="D18"/>
  <c r="C18"/>
  <c r="A18"/>
  <c r="E17"/>
  <c r="L17" s="1"/>
  <c r="D17"/>
  <c r="C17"/>
  <c r="A17"/>
  <c r="E16"/>
  <c r="L16" s="1"/>
  <c r="D16"/>
  <c r="C16"/>
  <c r="A16"/>
  <c r="L15"/>
  <c r="L14"/>
  <c r="B10"/>
  <c r="B37" s="1"/>
  <c r="A35" i="4"/>
  <c r="N28"/>
  <c r="M28"/>
  <c r="K28"/>
  <c r="G28"/>
  <c r="F28"/>
  <c r="B10"/>
  <c r="B37" s="1"/>
  <c r="A35" i="3"/>
  <c r="N28"/>
  <c r="M28"/>
  <c r="K28"/>
  <c r="G28"/>
  <c r="F28"/>
  <c r="E28"/>
  <c r="B10"/>
  <c r="B37" s="1"/>
  <c r="B37" i="1"/>
  <c r="A35"/>
  <c r="N28"/>
  <c r="M28"/>
  <c r="K28"/>
  <c r="G28"/>
  <c r="F28"/>
  <c r="E28"/>
  <c r="L15"/>
  <c r="L14"/>
  <c r="I28" l="1"/>
  <c r="H17" i="5"/>
  <c r="H14"/>
  <c r="H15"/>
  <c r="L28" i="1"/>
  <c r="H16" i="5"/>
  <c r="L28" i="3"/>
  <c r="H28"/>
  <c r="I28"/>
  <c r="J28" s="1"/>
  <c r="I16"/>
  <c r="I17"/>
  <c r="I18"/>
  <c r="I19"/>
  <c r="E28" i="4"/>
  <c r="L28" s="1"/>
  <c r="H18" i="5"/>
  <c r="H19"/>
  <c r="H20"/>
  <c r="H21"/>
  <c r="H22"/>
  <c r="H23"/>
  <c r="H24"/>
  <c r="H25"/>
  <c r="H26"/>
  <c r="H27"/>
  <c r="E28"/>
  <c r="I20" i="3"/>
  <c r="I21"/>
  <c r="I22"/>
  <c r="I23"/>
  <c r="I24"/>
  <c r="I25"/>
  <c r="I26"/>
  <c r="I27"/>
  <c r="I14" i="5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H28" l="1"/>
  <c r="I28"/>
  <c r="J28" s="1"/>
  <c r="H28" i="4"/>
  <c r="I28"/>
  <c r="J28" s="1"/>
  <c r="L28" i="5"/>
</calcChain>
</file>

<file path=xl/sharedStrings.xml><?xml version="1.0" encoding="utf-8"?>
<sst xmlns="http://schemas.openxmlformats.org/spreadsheetml/2006/main" count="194" uniqueCount="51">
  <si>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</si>
  <si>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</si>
  <si>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</si>
  <si>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</si>
  <si>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</si>
  <si>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</si>
  <si>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</si>
  <si>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</si>
  <si>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</si>
  <si>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</si>
  <si>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</si>
  <si>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</si>
  <si>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</si>
  <si>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</si>
  <si>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</si>
  <si>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</si>
  <si>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</si>
  <si>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</si>
  <si>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</si>
  <si>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</si>
  <si>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</si>
  <si>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</si>
  <si>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</si>
  <si>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</si>
  <si>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</si>
  <si>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</si>
  <si>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</si>
  <si>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</si>
  <si>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</si>
  <si>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</si>
  <si>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</si>
  <si>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</si>
  <si>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107A</t>
  </si>
  <si>
    <t>MTI. ERICK DE JESUS TELLEZ VERA</t>
  </si>
  <si>
    <t>IGEM</t>
  </si>
  <si>
    <t>2°</t>
  </si>
  <si>
    <t>III</t>
  </si>
  <si>
    <t>JEFE DE CARRERA</t>
  </si>
  <si>
    <t>DR. TONATIUH SOSME SANCHEZ</t>
  </si>
  <si>
    <t>CIENCIAS BASICAS</t>
  </si>
  <si>
    <t>CALCULO INTEGRAL</t>
  </si>
  <si>
    <t>METODOS NUMERICOS</t>
  </si>
  <si>
    <t>FEBRERO.JUNIO 2024</t>
  </si>
  <si>
    <t>IMCT</t>
  </si>
  <si>
    <t>210A</t>
  </si>
  <si>
    <t>207C</t>
  </si>
  <si>
    <t>411A</t>
  </si>
  <si>
    <t>IINF</t>
  </si>
  <si>
    <t>FEBRERO -JUNIO 2024</t>
  </si>
  <si>
    <t>II</t>
  </si>
  <si>
    <t>MTI   ERICK DE JESUS TELLEZ  VERA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</si>
</sst>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xmlns="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>
          <a:extLst>
            <a:ext uri="{FF2B5EF4-FFF2-40B4-BE49-F238E27FC236}">
              <a16:creationId xmlns:a16="http://schemas.microsoft.com/office/drawing/2014/main" xmlns="" id="{00000000-0008-0000-0200-00000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>
          <a:extLst>
            <a:ext uri="{FF2B5EF4-FFF2-40B4-BE49-F238E27FC236}">
              <a16:creationId xmlns:a16="http://schemas.microsoft.com/office/drawing/2014/main" xmlns="" id="{00000000-0008-0000-0200-00000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>
          <a:extLst>
            <a:ext uri="{FF2B5EF4-FFF2-40B4-BE49-F238E27FC236}">
              <a16:creationId xmlns:a16="http://schemas.microsoft.com/office/drawing/2014/main" xmlns="" id="{00000000-0008-0000-02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xmlns="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>
          <a:extLst>
            <a:ext uri="{FF2B5EF4-FFF2-40B4-BE49-F238E27FC236}">
              <a16:creationId xmlns:a16="http://schemas.microsoft.com/office/drawing/2014/main" xmlns="" id="{00000000-0008-0000-02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xmlns="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>
          <a:extLst>
            <a:ext uri="{FF2B5EF4-FFF2-40B4-BE49-F238E27FC236}">
              <a16:creationId xmlns:a16="http://schemas.microsoft.com/office/drawing/2014/main" xmlns="" id="{00000000-0008-0000-02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xmlns="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xmlns="" id="{00000000-0008-0000-02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xmlns="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xmlns="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xmlns="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xmlns="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:a16="http://schemas.microsoft.com/office/drawing/2014/main" xmlns="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:a16="http://schemas.microsoft.com/office/drawing/2014/main" xmlns="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:a16="http://schemas.microsoft.com/office/drawing/2014/main" xmlns="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:a16="http://schemas.microsoft.com/office/drawing/2014/main" xmlns="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xmlns="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:a16="http://schemas.microsoft.com/office/drawing/2014/main" xmlns="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xmlns="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:a16="http://schemas.microsoft.com/office/drawing/2014/main" xmlns="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xmlns="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:a16="http://schemas.microsoft.com/office/drawing/2014/main" xmlns="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xmlns="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xmlns="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xmlns="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xmlns="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xmlns="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xmlns="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xmlns="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xmlns="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xmlns="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xmlns="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xmlns="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xmlns="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xmlns="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xmlns="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xmlns="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xmlns="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xmlns="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A21" zoomScale="84" zoomScaleNormal="84" workbookViewId="0">
      <selection activeCell="G37" sqref="G37:J37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3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5" t="s">
        <v>5</v>
      </c>
      <c r="C8" s="25"/>
      <c r="D8" s="6" t="s">
        <v>6</v>
      </c>
      <c r="E8" s="7">
        <v>3</v>
      </c>
      <c r="G8" s="4" t="s">
        <v>7</v>
      </c>
      <c r="H8" s="7">
        <v>2</v>
      </c>
      <c r="I8" s="26" t="s">
        <v>8</v>
      </c>
      <c r="J8" s="26"/>
      <c r="K8" s="26"/>
      <c r="L8" s="25" t="s">
        <v>42</v>
      </c>
      <c r="M8" s="25"/>
      <c r="N8" s="25"/>
    </row>
    <row r="10" spans="1:14">
      <c r="A10" s="4" t="s">
        <v>9</v>
      </c>
      <c r="B10" s="25" t="s">
        <v>33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2.75">
      <c r="A14" s="10" t="s">
        <v>40</v>
      </c>
      <c r="B14" s="11" t="s">
        <v>22</v>
      </c>
      <c r="C14" s="11" t="s">
        <v>44</v>
      </c>
      <c r="D14" s="11" t="s">
        <v>47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77</v>
      </c>
      <c r="N14" s="13">
        <v>0.55000000000000004</v>
      </c>
    </row>
    <row r="15" spans="1:14" s="14" customFormat="1" ht="12.75">
      <c r="A15" s="10" t="s">
        <v>40</v>
      </c>
      <c r="B15" s="11" t="s">
        <v>22</v>
      </c>
      <c r="C15" s="11" t="s">
        <v>45</v>
      </c>
      <c r="D15" s="11" t="s">
        <v>34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96</v>
      </c>
      <c r="N15" s="13">
        <v>0.82</v>
      </c>
    </row>
    <row r="16" spans="1:14" s="14" customFormat="1" ht="12.75">
      <c r="A16" s="10" t="s">
        <v>41</v>
      </c>
      <c r="B16" s="11" t="s">
        <v>22</v>
      </c>
      <c r="C16" s="11" t="s">
        <v>46</v>
      </c>
      <c r="D16" s="11" t="s">
        <v>43</v>
      </c>
      <c r="E16" s="11">
        <v>18</v>
      </c>
      <c r="F16" s="11">
        <v>18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94</v>
      </c>
      <c r="N16" s="13">
        <v>0.72</v>
      </c>
    </row>
    <row r="17" spans="1:14" s="14" customFormat="1" ht="12.7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2.7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69</v>
      </c>
      <c r="F28" s="16">
        <f>SUM(F14:F27)</f>
        <v>69</v>
      </c>
      <c r="G28" s="16">
        <f>SUM(G14:G27)</f>
        <v>0</v>
      </c>
      <c r="H28" s="17"/>
      <c r="I28" s="16">
        <f t="shared" ref="I28" si="1">(E28-SUM(F28:G28))-K28</f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89</v>
      </c>
      <c r="N28" s="18">
        <f>AVERAGE(N14:N27)</f>
        <v>0.69666666666666666</v>
      </c>
    </row>
    <row r="30" spans="1:14" ht="120" customHeight="1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9"/>
    </row>
    <row r="33" spans="1:10" ht="12" customHeight="1">
      <c r="B33" s="34" t="s">
        <v>29</v>
      </c>
      <c r="C33" s="34"/>
      <c r="D33" s="34"/>
      <c r="G33" s="22" t="s">
        <v>37</v>
      </c>
      <c r="H33" s="22"/>
      <c r="I33" s="22"/>
      <c r="J33" s="22"/>
    </row>
    <row r="34" spans="1:10" ht="38.25" customHeight="1">
      <c r="B34" s="35"/>
      <c r="C34" s="35"/>
      <c r="D34" s="35"/>
      <c r="G34" s="25"/>
      <c r="H34" s="25"/>
      <c r="I34" s="25"/>
      <c r="J34" s="25"/>
    </row>
    <row r="35" spans="1:10" hidden="1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/>
    <row r="37" spans="1:10" ht="21" customHeight="1">
      <c r="B37" s="31" t="str">
        <f>B10</f>
        <v>MTI. ERICK DE JESUS TELLEZ VERA</v>
      </c>
      <c r="C37" s="31"/>
      <c r="D37" s="31"/>
      <c r="E37" s="20"/>
      <c r="F37" s="20"/>
      <c r="G37" s="31" t="s">
        <v>38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abSelected="1" zoomScale="106" zoomScaleNormal="106" workbookViewId="0">
      <selection activeCell="B15" sqref="B15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3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5" t="s">
        <v>35</v>
      </c>
      <c r="C8" s="25"/>
      <c r="D8" s="6" t="s">
        <v>6</v>
      </c>
      <c r="E8" s="7">
        <v>3</v>
      </c>
      <c r="G8" s="4" t="s">
        <v>7</v>
      </c>
      <c r="H8" s="7">
        <v>2</v>
      </c>
      <c r="I8" s="26" t="s">
        <v>8</v>
      </c>
      <c r="J8" s="26"/>
      <c r="K8" s="26"/>
      <c r="L8" s="25" t="s">
        <v>48</v>
      </c>
      <c r="M8" s="25"/>
      <c r="N8" s="25"/>
    </row>
    <row r="10" spans="1:14">
      <c r="A10" s="4" t="s">
        <v>9</v>
      </c>
      <c r="B10" s="25" t="s">
        <v>50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.75" thickBot="1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2.75">
      <c r="A14" s="10" t="s">
        <v>40</v>
      </c>
      <c r="B14" s="11" t="s">
        <v>49</v>
      </c>
      <c r="C14" s="11" t="s">
        <v>44</v>
      </c>
      <c r="D14" s="11" t="s">
        <v>47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73</v>
      </c>
      <c r="N14" s="13">
        <v>0.3</v>
      </c>
    </row>
    <row r="15" spans="1:14" s="14" customFormat="1" ht="12.75">
      <c r="A15" s="10" t="s">
        <v>40</v>
      </c>
      <c r="B15" s="11" t="s">
        <v>49</v>
      </c>
      <c r="C15" s="11" t="s">
        <v>45</v>
      </c>
      <c r="D15" s="11" t="s">
        <v>34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96</v>
      </c>
      <c r="N15" s="13">
        <v>0.82</v>
      </c>
    </row>
    <row r="16" spans="1:14" s="14" customFormat="1" ht="12.75">
      <c r="A16" s="10" t="s">
        <v>41</v>
      </c>
      <c r="B16" s="11" t="s">
        <v>49</v>
      </c>
      <c r="C16" s="11" t="s">
        <v>46</v>
      </c>
      <c r="D16" s="11" t="s">
        <v>43</v>
      </c>
      <c r="E16" s="11">
        <v>18</v>
      </c>
      <c r="F16" s="11">
        <v>18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94</v>
      </c>
      <c r="N16" s="13">
        <v>0.72</v>
      </c>
    </row>
    <row r="17" spans="1:14" s="14" customFormat="1" ht="12.75">
      <c r="A17" s="10"/>
      <c r="B17" s="11"/>
      <c r="C17" s="11"/>
      <c r="D17" s="11"/>
      <c r="E17" s="11"/>
      <c r="F17" s="11"/>
      <c r="G17" s="11"/>
      <c r="H17" s="12"/>
      <c r="I17" s="11">
        <f t="shared" ref="I17:I28" si="1">(E17-SUM(F17:G17))-K17</f>
        <v>0</v>
      </c>
      <c r="J17" s="12"/>
      <c r="K17" s="11">
        <v>0</v>
      </c>
      <c r="L17" s="12"/>
      <c r="M17" s="11"/>
      <c r="N17" s="13"/>
    </row>
    <row r="18" spans="1:14" s="14" customFormat="1" ht="12.75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69</v>
      </c>
      <c r="F28" s="16">
        <f>SUM(F14:F27)</f>
        <v>69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ref="L28" si="2">K28/E28</f>
        <v>0</v>
      </c>
      <c r="M28" s="16">
        <f>AVERAGE(M14:M27)</f>
        <v>87.666666666666671</v>
      </c>
      <c r="N28" s="18">
        <f>AVERAGE(N14:N27)</f>
        <v>0.61333333333333329</v>
      </c>
    </row>
    <row r="30" spans="1:14" ht="120" customHeight="1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9"/>
    </row>
    <row r="33" spans="1:10" ht="12" customHeight="1">
      <c r="B33" s="34" t="s">
        <v>29</v>
      </c>
      <c r="C33" s="34"/>
      <c r="D33" s="34"/>
      <c r="G33" s="22" t="s">
        <v>30</v>
      </c>
      <c r="H33" s="22"/>
      <c r="I33" s="22"/>
      <c r="J33" s="22"/>
    </row>
    <row r="34" spans="1:10" ht="38.25" customHeight="1">
      <c r="B34" s="35"/>
      <c r="C34" s="35"/>
      <c r="D34" s="35"/>
      <c r="G34" s="25"/>
      <c r="H34" s="25"/>
      <c r="I34" s="25"/>
      <c r="J34" s="25"/>
    </row>
    <row r="35" spans="1:10" hidden="1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/>
    <row r="37" spans="1:10" ht="21" customHeight="1">
      <c r="B37" s="31" t="str">
        <f>B10</f>
        <v>MTI   ERICK DE JESUS TELLEZ  VERA</v>
      </c>
      <c r="C37" s="31"/>
      <c r="D37" s="31"/>
      <c r="E37" s="20"/>
      <c r="F37" s="20"/>
      <c r="G37" s="31" t="s">
        <v>38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7" zoomScaleNormal="87" workbookViewId="0">
      <selection activeCell="D14" sqref="D14:D15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5">
        <v>3</v>
      </c>
      <c r="C8" s="25"/>
      <c r="D8" s="6" t="s">
        <v>6</v>
      </c>
      <c r="E8" s="5"/>
      <c r="G8" s="4" t="s">
        <v>7</v>
      </c>
      <c r="H8" s="5"/>
      <c r="I8" s="26" t="s">
        <v>8</v>
      </c>
      <c r="J8" s="26"/>
      <c r="K8" s="26"/>
      <c r="L8" s="25"/>
      <c r="M8" s="25"/>
      <c r="N8" s="25"/>
    </row>
    <row r="10" spans="1:14">
      <c r="A10" s="4" t="s">
        <v>9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2.75">
      <c r="A14" s="11"/>
      <c r="B14" s="11" t="s">
        <v>36</v>
      </c>
      <c r="C14" s="11" t="s">
        <v>25</v>
      </c>
      <c r="D14" s="11"/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>
      <c r="A15" s="11"/>
      <c r="B15" s="11" t="s">
        <v>36</v>
      </c>
      <c r="C15" s="11" t="s">
        <v>32</v>
      </c>
      <c r="D15" s="11"/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9"/>
    </row>
    <row r="33" spans="1:10" ht="12" customHeight="1">
      <c r="B33" s="34" t="s">
        <v>29</v>
      </c>
      <c r="C33" s="34"/>
      <c r="D33" s="34"/>
      <c r="G33" s="22" t="s">
        <v>30</v>
      </c>
      <c r="H33" s="22"/>
      <c r="I33" s="22"/>
      <c r="J33" s="22"/>
    </row>
    <row r="34" spans="1:10" ht="62.25" customHeight="1">
      <c r="B34" s="35"/>
      <c r="C34" s="35"/>
      <c r="D34" s="35"/>
      <c r="G34" s="25"/>
      <c r="H34" s="25"/>
      <c r="I34" s="25"/>
      <c r="J34" s="25"/>
    </row>
    <row r="35" spans="1:10" ht="15" hidden="1" customHeight="1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t="15" hidden="1" customHeight="1"/>
    <row r="37" spans="1:10" ht="45" customHeight="1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A3" zoomScale="73" zoomScaleNormal="73" workbookViewId="0">
      <selection activeCell="D19" sqref="D19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5">
        <v>1</v>
      </c>
      <c r="C8" s="25"/>
      <c r="D8" s="6" t="s">
        <v>6</v>
      </c>
      <c r="E8" s="5"/>
      <c r="G8" s="4" t="s">
        <v>7</v>
      </c>
      <c r="H8" s="5"/>
      <c r="I8" s="26" t="s">
        <v>8</v>
      </c>
      <c r="J8" s="26"/>
      <c r="K8" s="26"/>
      <c r="L8" s="25"/>
      <c r="M8" s="25"/>
      <c r="N8" s="25"/>
    </row>
    <row r="10" spans="1:14">
      <c r="A10" s="4" t="s">
        <v>9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2.7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15" si="0">K14/E14</f>
        <v>#DIV/0!</v>
      </c>
      <c r="M14" s="11">
        <v>100</v>
      </c>
      <c r="N14" s="13">
        <v>1</v>
      </c>
    </row>
    <row r="15" spans="1:14" s="14" customFormat="1" ht="12.7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2.7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1">(E28-SUM(F28:G28))-K28</f>
        <v>0</v>
      </c>
      <c r="J28" s="17" t="e">
        <f t="shared" ref="J28" si="2">I28/E28</f>
        <v>#DIV/0!</v>
      </c>
      <c r="K28" s="16">
        <f>SUM(K14:K27)</f>
        <v>0</v>
      </c>
      <c r="L28" s="17" t="e">
        <f t="shared" ref="L28" si="3"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9"/>
    </row>
    <row r="33" spans="1:10" ht="12" customHeight="1">
      <c r="B33" s="34" t="s">
        <v>29</v>
      </c>
      <c r="C33" s="34"/>
      <c r="D33" s="34"/>
      <c r="G33" s="22" t="s">
        <v>30</v>
      </c>
      <c r="H33" s="22"/>
      <c r="I33" s="22"/>
      <c r="J33" s="22"/>
    </row>
    <row r="34" spans="1:10" ht="62.25" customHeight="1">
      <c r="B34" s="35"/>
      <c r="C34" s="35"/>
      <c r="D34" s="35"/>
      <c r="G34" s="25"/>
      <c r="H34" s="25"/>
      <c r="I34" s="25"/>
      <c r="J34" s="25"/>
    </row>
    <row r="35" spans="1:10" hidden="1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/>
    <row r="37" spans="1:10" ht="45" customHeight="1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D4" zoomScale="120" zoomScaleNormal="120" workbookViewId="0">
      <selection activeCell="E6" sqref="E6:H6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5" t="s">
        <v>31</v>
      </c>
      <c r="C8" s="25"/>
      <c r="D8" s="6" t="s">
        <v>6</v>
      </c>
      <c r="E8" s="5"/>
      <c r="G8" s="4" t="s">
        <v>7</v>
      </c>
      <c r="H8" s="5"/>
      <c r="I8" s="26" t="s">
        <v>8</v>
      </c>
      <c r="J8" s="26"/>
      <c r="K8" s="26"/>
      <c r="L8" s="25"/>
      <c r="M8" s="25"/>
      <c r="N8" s="25"/>
    </row>
    <row r="10" spans="1:14">
      <c r="A10" s="4" t="s">
        <v>9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2.75">
      <c r="A14" s="11" t="str">
        <f>'1'!A14</f>
        <v>CALCULO INTEGRAL</v>
      </c>
      <c r="B14" s="11"/>
      <c r="C14" s="11" t="str">
        <f>'1'!C14</f>
        <v>210A</v>
      </c>
      <c r="D14" s="11" t="str">
        <f>'1'!D14</f>
        <v>IINF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>
      <c r="A15" s="11" t="str">
        <f>'1'!A15</f>
        <v>CALCULO INTEGRAL</v>
      </c>
      <c r="B15" s="11"/>
      <c r="C15" s="11" t="str">
        <f>'1'!C15</f>
        <v>207C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2.75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69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69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9"/>
    </row>
    <row r="33" spans="1:10" ht="12" customHeight="1">
      <c r="B33" s="34" t="s">
        <v>29</v>
      </c>
      <c r="C33" s="34"/>
      <c r="D33" s="34"/>
      <c r="G33" s="22" t="s">
        <v>30</v>
      </c>
      <c r="H33" s="22"/>
      <c r="I33" s="22"/>
      <c r="J33" s="22"/>
    </row>
    <row r="34" spans="1:10" ht="62.25" customHeight="1">
      <c r="B34" s="35"/>
      <c r="C34" s="35"/>
      <c r="D34" s="35"/>
      <c r="G34" s="25"/>
      <c r="H34" s="25"/>
      <c r="I34" s="25"/>
      <c r="J34" s="25"/>
    </row>
    <row r="35" spans="1:10" hidden="1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/>
    <row r="37" spans="1:10" ht="45" customHeight="1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3</cp:revision>
  <cp:lastPrinted>2022-10-07T20:13:17Z</cp:lastPrinted>
  <dcterms:created xsi:type="dcterms:W3CDTF">2021-11-22T14:45:25Z</dcterms:created>
  <dcterms:modified xsi:type="dcterms:W3CDTF">2024-04-17T05:40:28Z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