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 2 calificaiones\"/>
    </mc:Choice>
  </mc:AlternateContent>
  <xr:revisionPtr revIDLastSave="0" documentId="13_ncr:1_{6FE884B1-DC20-4D2C-A1D4-FC5EFB2D2E9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4" l="1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J14" i="25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L14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<sst xmlns="http://schemas.openxmlformats.org/spreadsheetml/2006/main" count="168" uniqueCount="41">
  <si>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</si>
  <si>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</si>
  <si>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</si>
  <si>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</si>
  <si>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</si>
  <si>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</si>
  <si>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</si>
  <si>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</si>
  <si>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</si>
  <si>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</si>
  <si>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</si>
  <si>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</si>
  <si>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</si>
  <si>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</si>
  <si>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</si>
  <si>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</si>
  <si>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</si>
  <si>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</si>
  <si>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</si>
  <si>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</si>
  <si>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</si>
  <si>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</si>
  <si>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</si>
  <si>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</si>
  <si>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</si>
  <si>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</si>
  <si>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</si>
  <si>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</si>
  <si>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</si>
  <si>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</si>
  <si>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</si>
  <si>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</si>
  <si>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</si>
  <si>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</si>
  <si>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</si>
  <si>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III</t>
  </si>
  <si>
    <t>IV</t>
  </si>
  <si>
    <t>agosto-diciembre 2024</t>
  </si>
  <si>
    <t>ESTRATEGIAS DE GESTIÓN DE SERVICIOS DE TI</t>
  </si>
  <si>
    <t>710-A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</si>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</sst>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37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38</v>
      </c>
      <c r="B14" s="9" t="s">
        <v>40</v>
      </c>
      <c r="C14" s="9" t="s">
        <v>39</v>
      </c>
      <c r="D14" s="9" t="s">
        <v>33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21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25</v>
      </c>
      <c r="J28" s="18">
        <f t="shared" ref="J28" si="2">I28/E28</f>
        <v>1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N29" sqref="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 t="s">
        <v>21</v>
      </c>
      <c r="C14" s="9" t="str">
        <f>'1'!C14</f>
        <v>710-A</v>
      </c>
      <c r="D14" s="9" t="str">
        <f>'1'!D14</f>
        <v>IINF</v>
      </c>
      <c r="E14" s="9">
        <v>25</v>
      </c>
      <c r="F14" s="9">
        <v>25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>
        <v>97</v>
      </c>
      <c r="N14" s="15">
        <v>0.72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25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ref="J28" si="3">I28/E28</f>
        <v>0</v>
      </c>
      <c r="K28" s="17">
        <f>SUM(K14:K27)</f>
        <v>0</v>
      </c>
      <c r="L28" s="18">
        <f t="shared" si="2"/>
        <v>0</v>
      </c>
      <c r="M28" s="17">
        <f>AVERAGE(M14:M27)</f>
        <v>97</v>
      </c>
      <c r="N28" s="19">
        <f>AVERAGE(N14:N27)</f>
        <v>0.72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95" zoomScaleNormal="9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 t="s">
        <v>35</v>
      </c>
      <c r="C14" s="9" t="str">
        <f>'1'!C14</f>
        <v>710-A</v>
      </c>
      <c r="D14" s="9" t="str">
        <f>'1'!D14</f>
        <v>IINF</v>
      </c>
      <c r="E14" s="9">
        <f>'1'!E14</f>
        <v>25</v>
      </c>
      <c r="F14" s="9">
        <v>0</v>
      </c>
      <c r="G14" s="9"/>
      <c r="H14" s="10">
        <f t="shared" ref="H14" si="0">F14/E14</f>
        <v>0</v>
      </c>
      <c r="I14" s="9">
        <f t="shared" ref="I14:I28" si="1">(E14-SUM(F14:G14))-K14</f>
        <v>25</v>
      </c>
      <c r="J14" s="10"/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25</v>
      </c>
      <c r="J28" s="18">
        <f t="shared" ref="J28" si="3">I28/E28</f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5" zoomScale="85" zoomScaleNormal="85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 t="s">
        <v>36</v>
      </c>
      <c r="C14" s="9" t="str">
        <f>'1'!C14</f>
        <v>710-A</v>
      </c>
      <c r="D14" s="9" t="str">
        <f>'1'!D14</f>
        <v>IINF</v>
      </c>
      <c r="E14" s="9">
        <f>'1'!E14</f>
        <v>25</v>
      </c>
      <c r="F14" s="9">
        <v>0</v>
      </c>
      <c r="G14" s="9"/>
      <c r="H14" s="10">
        <f t="shared" ref="H14" si="0">F14/E14</f>
        <v>0</v>
      </c>
      <c r="I14" s="9">
        <f t="shared" ref="I14:I30" si="1">(E14-SUM(F14:G14))-K14</f>
        <v>25</v>
      </c>
      <c r="J14" s="10"/>
      <c r="K14" s="9">
        <v>0</v>
      </c>
      <c r="L14" s="10">
        <f t="shared" ref="L14:L30" si="2">K14/E14</f>
        <v>0</v>
      </c>
      <c r="M14" s="9">
        <v>0</v>
      </c>
      <c r="N14" s="15">
        <v>0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25</v>
      </c>
      <c r="F30" s="17">
        <f>SUM(F14:F29)</f>
        <v>0</v>
      </c>
      <c r="G30" s="17">
        <f>SUM(G14:G29)</f>
        <v>0</v>
      </c>
      <c r="H30" s="18">
        <f>SUM(F30:G30)/E30</f>
        <v>0</v>
      </c>
      <c r="I30" s="17">
        <f t="shared" si="1"/>
        <v>25</v>
      </c>
      <c r="J30" s="18">
        <f t="shared" ref="J30" si="3">I30/E30</f>
        <v>1</v>
      </c>
      <c r="K30" s="17">
        <f>SUM(K14:K29)</f>
        <v>0</v>
      </c>
      <c r="L30" s="18">
        <f t="shared" si="2"/>
        <v>0</v>
      </c>
      <c r="M30" s="17">
        <f>AVERAGE(M14:M29)</f>
        <v>0</v>
      </c>
      <c r="N30" s="19">
        <f>AVERAGE(N14:N29)</f>
        <v>0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GUADALUPE ZETINA CRUZ</v>
      </c>
      <c r="C39" s="40"/>
      <c r="D39" s="40"/>
      <c r="E39" s="13"/>
      <c r="F39" s="13"/>
      <c r="G39" s="40" t="str">
        <f>'1'!G37</f>
        <v>MARCOS CAGAL ORTIZ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120" zoomScaleNormal="12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ESTRATEGIAS DE GESTIÓN DE SERVICIOS DE TI</v>
      </c>
      <c r="B14" s="9"/>
      <c r="C14" s="9" t="str">
        <f>'1'!C14</f>
        <v>710-A</v>
      </c>
      <c r="D14" s="9" t="str">
        <f>'1'!D14</f>
        <v>IINF</v>
      </c>
      <c r="E14" s="9">
        <v>25</v>
      </c>
      <c r="F14" s="9">
        <v>0</v>
      </c>
      <c r="G14" s="9">
        <v>0</v>
      </c>
      <c r="H14" s="10">
        <f>(F14+G14)/E14</f>
        <v>0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25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2024-10-22T21:41:10Z</dcterms:modified>
  <cp:category/>
  <cp:contentStatus/>
</cp:coreProperties>
</file>