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autoCompressPictures="0"/>
  <mc:AlternateContent xmlns:mc="http://schemas.openxmlformats.org/markup-compatibility/2006">
    <mc:Choice Requires="x15">
      <x15ac:absPath xmlns:x15ac="http://schemas.microsoft.com/office/spreadsheetml/2010/11/ac" url="C:\Users\Flor Olin\Downloads\"/>
    </mc:Choice>
  </mc:AlternateContent>
  <bookViews>
    <workbookView xWindow="-120" yWindow="-120" windowWidth="20730" windowHeight="11310" tabRatio="698" firstSheet="4" activeTab="6"/>
  </bookViews>
  <sheets>
    <sheet name="Inventario Energía" sheetId="1" r:id="rId1"/>
    <sheet name="Tabla de consumo" sheetId="16" r:id="rId2"/>
    <sheet name=" Consumo de Categoria" sheetId="17" r:id="rId3"/>
    <sheet name="Consumo de edificios" sheetId="18" r:id="rId4"/>
    <sheet name="Linea Base energetica 2022" sheetId="9" r:id="rId5"/>
    <sheet name="Linea Base energetica 2023" sheetId="10" r:id="rId6"/>
    <sheet name="Linea Base Energetica 2024" sheetId="22" r:id="rId7"/>
    <sheet name="LBE Comp" sheetId="12" r:id="rId8"/>
    <sheet name="Plan de acciones" sheetId="20" r:id="rId9"/>
    <sheet name="“Comparativo 2022-2023”" sheetId="21" r:id="rId10"/>
  </sheets>
  <definedNames>
    <definedName name="_xlnm._FilterDatabase" localSheetId="0" hidden="1">'Inventario Energía'!$A$2:$M$2</definedName>
  </definedNames>
  <calcPr calcId="152511"/>
</workbook>
</file>

<file path=xl/calcChain.xml><?xml version="1.0" encoding="utf-8"?>
<calcChain xmlns="http://schemas.openxmlformats.org/spreadsheetml/2006/main">
  <c r="D5" i="18" l="1"/>
  <c r="C21" i="18"/>
  <c r="D20" i="18" s="1"/>
  <c r="C11" i="17"/>
  <c r="D9" i="17" s="1"/>
  <c r="D5" i="17"/>
  <c r="D13" i="18" l="1"/>
  <c r="D6" i="18"/>
  <c r="D14" i="18"/>
  <c r="D7" i="18"/>
  <c r="D15" i="18"/>
  <c r="D8" i="18"/>
  <c r="D16" i="18"/>
  <c r="D4" i="17"/>
  <c r="D9" i="18"/>
  <c r="D17" i="18"/>
  <c r="D10" i="18"/>
  <c r="D18" i="18"/>
  <c r="D3" i="18"/>
  <c r="D11" i="18"/>
  <c r="D19" i="18"/>
  <c r="D4" i="18"/>
  <c r="D12" i="18"/>
  <c r="D6" i="17"/>
  <c r="D7" i="17"/>
  <c r="D8" i="17"/>
  <c r="C11" i="16"/>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1002" i="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3" i="1"/>
  <c r="M3" i="1"/>
  <c r="A4" i="1"/>
  <c r="A5" i="1" s="1"/>
  <c r="A6"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43" i="1" s="1"/>
  <c r="A344" i="1" s="1"/>
  <c r="A345" i="1" s="1"/>
  <c r="A346" i="1" s="1"/>
  <c r="A347" i="1" s="1"/>
  <c r="A348" i="1" s="1"/>
  <c r="A349" i="1" s="1"/>
  <c r="A350" i="1" s="1"/>
  <c r="A351" i="1" s="1"/>
  <c r="A352" i="1" s="1"/>
  <c r="A353" i="1" s="1"/>
  <c r="A354" i="1" s="1"/>
  <c r="A355" i="1" s="1"/>
  <c r="A356"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3" i="1" s="1"/>
  <c r="A444" i="1" s="1"/>
  <c r="A445" i="1" s="1"/>
  <c r="A446" i="1" s="1"/>
  <c r="A447" i="1" s="1"/>
  <c r="A448" i="1" s="1"/>
  <c r="A449"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89"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O6" i="1" l="1"/>
  <c r="D6" i="16"/>
  <c r="D9" i="16"/>
  <c r="D8" i="16"/>
  <c r="D7" i="16"/>
  <c r="D5" i="16"/>
  <c r="D4" i="16"/>
  <c r="D11" i="16" s="1"/>
  <c r="O18" i="1"/>
  <c r="O3" i="1"/>
  <c r="O19" i="1"/>
  <c r="O14" i="1"/>
  <c r="O5" i="1"/>
  <c r="O9" i="1"/>
  <c r="O20" i="1"/>
  <c r="O15" i="1"/>
  <c r="O10" i="1"/>
  <c r="O8" i="1"/>
  <c r="O13" i="1"/>
  <c r="O16" i="1"/>
  <c r="D11" i="17"/>
  <c r="O17" i="1"/>
  <c r="O11" i="1"/>
  <c r="O12" i="1"/>
  <c r="O7" i="1"/>
  <c r="O4" i="1"/>
  <c r="E18" i="10"/>
  <c r="E18" i="9" l="1"/>
</calcChain>
</file>

<file path=xl/comments1.xml><?xml version="1.0" encoding="utf-8"?>
<comments xmlns="http://schemas.openxmlformats.org/spreadsheetml/2006/main">
  <authors>
    <author>Jose Antonio Hiroshi Ootagaki Yamaguchi</author>
  </authors>
  <commentList>
    <comment ref="A2" authorId="0" shapeId="0">
      <text>
        <r>
          <rPr>
            <sz val="10"/>
            <color rgb="FF000000"/>
            <rFont val="Calibri"/>
            <family val="2"/>
            <scheme val="minor"/>
          </rPr>
          <t>Definir el lugar donde se realizo el analisis energetico ( Identificar Edificio )</t>
        </r>
      </text>
    </comment>
    <comment ref="B2" authorId="0" shapeId="0">
      <text>
        <r>
          <rPr>
            <sz val="10"/>
            <color rgb="FF000000"/>
            <rFont val="Calibri"/>
            <family val="2"/>
            <scheme val="minor"/>
          </rPr>
          <t>Definir el lugar donde se realizo el analisis energetico ( Identificar Edificio )</t>
        </r>
      </text>
    </comment>
    <comment ref="C2" authorId="0" shapeId="0">
      <text>
        <r>
          <rPr>
            <sz val="10"/>
            <color rgb="FF000000"/>
            <rFont val="Calibri"/>
            <family val="2"/>
            <scheme val="minor"/>
          </rPr>
          <t>Definir el lugar especifico del edificio donde se realizo el analisis energetico ( Identificar Aulas, Oficinas, Laboratorio, Biblioteca, Audiovisual, Auditorio, Sala de Juntas, Talleres )</t>
        </r>
      </text>
    </comment>
  </commentList>
</comments>
</file>

<file path=xl/comments2.xml><?xml version="1.0" encoding="utf-8"?>
<comments xmlns="http://schemas.openxmlformats.org/spreadsheetml/2006/main">
  <authors>
    <author>Jose Antonio Hiroshi Ootagaki Yamaguchi</author>
  </authors>
  <commentList>
    <comment ref="F7" authorId="0" shapeId="0">
      <text>
        <r>
          <rPr>
            <b/>
            <sz val="10"/>
            <color rgb="FF000000"/>
            <rFont val="Tahoma"/>
            <family val="2"/>
          </rPr>
          <t>Sumatoria de los Recibos del año dividido entre 12 meses</t>
        </r>
      </text>
    </comment>
  </commentList>
</comments>
</file>

<file path=xl/comments3.xml><?xml version="1.0" encoding="utf-8"?>
<comments xmlns="http://schemas.openxmlformats.org/spreadsheetml/2006/main">
  <authors>
    <author>Jose Antonio Hiroshi Ootagaki Yamaguchi</author>
  </authors>
  <commentList>
    <comment ref="F7" authorId="0" shapeId="0">
      <text>
        <r>
          <rPr>
            <b/>
            <sz val="10"/>
            <color rgb="FF000000"/>
            <rFont val="Tahoma"/>
            <family val="2"/>
          </rPr>
          <t>Sumatoria de los Recibos del año dividido entre 12 meses</t>
        </r>
      </text>
    </comment>
  </commentList>
</comments>
</file>

<file path=xl/comments4.xml><?xml version="1.0" encoding="utf-8"?>
<comments xmlns="http://schemas.openxmlformats.org/spreadsheetml/2006/main">
  <authors>
    <author>Jose Antonio Hiroshi Ootagaki Yamaguchi</author>
  </authors>
  <commentList>
    <comment ref="E6" authorId="0" shapeId="0">
      <text>
        <r>
          <rPr>
            <b/>
            <sz val="10"/>
            <color rgb="FF000000"/>
            <rFont val="Tahoma"/>
            <family val="2"/>
          </rPr>
          <t>Sumatoria de los Recibos del año dividido entre 12 meses</t>
        </r>
      </text>
    </comment>
  </commentList>
</comments>
</file>

<file path=xl/sharedStrings.xml><?xml version="1.0" encoding="utf-8"?>
<sst xmlns="http://schemas.openxmlformats.org/spreadsheetml/2006/main" count="5255" uniqueCount="1208">
  <si>
    <t>Equipos / Maquinas / Articulos 
Describir el equipo que consume energia</t>
  </si>
  <si>
    <t>Responsable</t>
  </si>
  <si>
    <t>Sub Area</t>
  </si>
  <si>
    <t>Cantidad de equipos</t>
  </si>
  <si>
    <t>Consumo base de energía mensual
(KW)</t>
  </si>
  <si>
    <t>Utilización de los equipos
(Horas)</t>
  </si>
  <si>
    <t>Utilización de los equipo
(Dias al mes)</t>
  </si>
  <si>
    <t>Area / Edificio</t>
  </si>
  <si>
    <t>Uso de la Energia
(Categoria)</t>
  </si>
  <si>
    <t>Etiquetas de fila</t>
  </si>
  <si>
    <t>(en blanco)</t>
  </si>
  <si>
    <t>Total general</t>
  </si>
  <si>
    <t>Matriz de Energía</t>
  </si>
  <si>
    <t>CLIMATIZACIÓN</t>
  </si>
  <si>
    <t>Modelo</t>
  </si>
  <si>
    <t>Horas de uso al mes</t>
  </si>
  <si>
    <t>LABORATORIO</t>
  </si>
  <si>
    <t>TIC'S</t>
  </si>
  <si>
    <t>ELECTRODOMESTICOS</t>
  </si>
  <si>
    <t>ILUMINACION</t>
  </si>
  <si>
    <t>SERVICIO GENERAL</t>
  </si>
  <si>
    <t>No.</t>
  </si>
  <si>
    <t>Suma de Consumo base de energía mensual
(KW)</t>
  </si>
  <si>
    <t>Uso de la Energía
(Categoría)</t>
  </si>
  <si>
    <t>%</t>
  </si>
  <si>
    <t>Diferencia</t>
  </si>
  <si>
    <t>LBEn
(KW)</t>
  </si>
  <si>
    <t>Climatización</t>
  </si>
  <si>
    <t>Iluminación</t>
  </si>
  <si>
    <t>Equipo de TICS</t>
  </si>
  <si>
    <t>Equipo de Laboratorio</t>
  </si>
  <si>
    <t>Servicios Generales</t>
  </si>
  <si>
    <t>Electrodomesticos</t>
  </si>
  <si>
    <t>Consumo Teórico
(KW)</t>
  </si>
  <si>
    <t>kW</t>
  </si>
  <si>
    <t>alumnos</t>
  </si>
  <si>
    <t>Consumo promedio por alumno mensual</t>
  </si>
  <si>
    <t>Consumo mensual promediado 2018</t>
  </si>
  <si>
    <t>Consumo per capita de matrícula</t>
  </si>
  <si>
    <t>Consumo mensual promediado 2019</t>
  </si>
  <si>
    <t>Año</t>
  </si>
  <si>
    <t>Consumo promedio por alumno mensual KWh</t>
  </si>
  <si>
    <t>Suma de potencia nominal mensual promediada 2022 (kw)</t>
  </si>
  <si>
    <t>Potencia nominal  de Consumo del Equipo (KWatts)</t>
  </si>
  <si>
    <t xml:space="preserve">TELEFONO DE ESCRITORIO </t>
  </si>
  <si>
    <t xml:space="preserve">MONITOR </t>
  </si>
  <si>
    <t>CPU</t>
  </si>
  <si>
    <t>SALA DE JUNTAS</t>
  </si>
  <si>
    <t>CAÑON</t>
  </si>
  <si>
    <t>THERMOSTATO</t>
  </si>
  <si>
    <t>DISPENSADOR DE AGUA</t>
  </si>
  <si>
    <t>LAPTOP</t>
  </si>
  <si>
    <t xml:space="preserve">VENTILADOR </t>
  </si>
  <si>
    <t>CAFETERA</t>
  </si>
  <si>
    <t>ROUTER</t>
  </si>
  <si>
    <t xml:space="preserve">LUMINARIA LINEAL </t>
  </si>
  <si>
    <t>BAÑO DE HOMBRES</t>
  </si>
  <si>
    <t>BAÑO DE MUJERES</t>
  </si>
  <si>
    <t>LUCES DE PANEL LED</t>
  </si>
  <si>
    <t>ACCESO AL ITSSAT</t>
  </si>
  <si>
    <t>CASETA</t>
  </si>
  <si>
    <t>CISTERNA DE AGUA</t>
  </si>
  <si>
    <t xml:space="preserve"> ESPACIOS DEPORTIVOS (TODAS LAS CANCHAS)</t>
  </si>
  <si>
    <t>CANCHA DE FUTBOL</t>
  </si>
  <si>
    <t>CANCHA DE BASQUETBALL</t>
  </si>
  <si>
    <t>ESPACIOS DEPORTIVOS (TODAS LAS CANCHAS)</t>
  </si>
  <si>
    <t>DIRECCION GENERAL EDIFICIO A</t>
  </si>
  <si>
    <t>SUBDIRECCION ADMVA</t>
  </si>
  <si>
    <t>RECURSOS HUMANOS</t>
  </si>
  <si>
    <t>DEPTO DE REC FINANC</t>
  </si>
  <si>
    <t>INGRESOS PROPIOS</t>
  </si>
  <si>
    <t>CONTABILIDAD Y PRESUPUESTO</t>
  </si>
  <si>
    <t>BOLSA DE TRABAJO</t>
  </si>
  <si>
    <t>SERVICIO SOCIAL</t>
  </si>
  <si>
    <t>DEPTO DE DIFUSION</t>
  </si>
  <si>
    <t>DEPTO DE DISEÑO</t>
  </si>
  <si>
    <t>DEPTO DE RECURSOS MATERIALES</t>
  </si>
  <si>
    <t>OFICINAS SECRETARIAS</t>
  </si>
  <si>
    <t>DEPTO DE RECURSOS HUMANOS</t>
  </si>
  <si>
    <t>AREA DE VINCULACION</t>
  </si>
  <si>
    <t>AREA ADMINISTRATIVA</t>
  </si>
  <si>
    <t xml:space="preserve"> BAÑO DE MUJERES</t>
  </si>
  <si>
    <t>TRAMITE DE TITULACION</t>
  </si>
  <si>
    <t>ASISTENTE DE SUBD</t>
  </si>
  <si>
    <t>DEP. DE PLANEACION Y VINCULACION</t>
  </si>
  <si>
    <t>DEP. DE ESTADISTICA</t>
  </si>
  <si>
    <t xml:space="preserve">DIRECCION DE PLANEACIONY VINCULACION </t>
  </si>
  <si>
    <t>SRIA. DE DIRECCION DE PLANEACION Y VINCULACION</t>
  </si>
  <si>
    <t>UNIDAD DE TRANSPARENCIA Y ACCESO A LA INFORMACION PUBLICA</t>
  </si>
  <si>
    <t>SUBD. DE ADMON.</t>
  </si>
  <si>
    <t>DEP. FINANCIERO</t>
  </si>
  <si>
    <t>SUBD DE VINCULACION</t>
  </si>
  <si>
    <t xml:space="preserve"> SUBD DE VINCULACION</t>
  </si>
  <si>
    <t>GESTION TECNOLOGICA Y VINCULACION</t>
  </si>
  <si>
    <t>COMUNICACIÓN Y DIFUSION</t>
  </si>
  <si>
    <t>SUB DE VINCULACION</t>
  </si>
  <si>
    <t>SUB DE PLANEACION</t>
  </si>
  <si>
    <t>PASILLOS PRINCIPAL PLANTA BAJA</t>
  </si>
  <si>
    <t>AULAS EDIFICIO A</t>
  </si>
  <si>
    <t>SALON A10</t>
  </si>
  <si>
    <t>AULA VIRTUAL DE INFORMATICA</t>
  </si>
  <si>
    <t>DIVISION DE INFORMATICA</t>
  </si>
  <si>
    <t>GUADALUPE ZETINA CRUZ</t>
  </si>
  <si>
    <t>AREA DE TITULACION</t>
  </si>
  <si>
    <t>LAB. DE CIENCIAS BASICAS</t>
  </si>
  <si>
    <t>LAB. DE QUIMICA</t>
  </si>
  <si>
    <t>LABORATORIO DE COMPUTO INFORMATICA</t>
  </si>
  <si>
    <t>CUBICULOS PARA DOCENTES</t>
  </si>
  <si>
    <t>PAPELERIA</t>
  </si>
  <si>
    <t>AREA DE MANTENIMIENTO</t>
  </si>
  <si>
    <t>AREA DE ESTACIONAMIENTO</t>
  </si>
  <si>
    <t>ALMACEN DE ARCHIVO FIJO</t>
  </si>
  <si>
    <t>CAFETERIA</t>
  </si>
  <si>
    <t>BOMBILLA LED DE 25W</t>
  </si>
  <si>
    <t>PANTALLAS PLASMA NEGRA MARCA ATVIO</t>
  </si>
  <si>
    <t>GABINETE 2X39W</t>
  </si>
  <si>
    <t>REGULADOR, MARCA KOBLENZ, MODELO RS-1000-1, SERIE 0811100880, COLOR ARENA</t>
  </si>
  <si>
    <t>AIRE ACONDICIONADO FRIKO BLANCO</t>
  </si>
  <si>
    <t>REGULADOR SOLA BASIC, MODELO DN-21-132 PLUS, SERIAL Q08D99395, COLOR NEGRO</t>
  </si>
  <si>
    <t>COMPUTADORA ACER ASPIRE AL3600 MODELO SD7300C, SERIAL PTSA90X166902116DB2704, MONITOR LG FOLTRON MODELO 215425, SERIAL 901UXVW2R359, COLOR NEGRO, TECLADO Y MOUSE</t>
  </si>
  <si>
    <t>REGULADOR COMPLET DE 9 CONTACTOS, MODELO RPC 1300, COLOR NEGRO</t>
  </si>
  <si>
    <t>MAQUINA CALCULADORA DE 12 DIGITOS CASIO, MODELO FR-2650DT, SERIAL Q2003749</t>
  </si>
  <si>
    <t>REFRIGERADORES DE 1 PUERTA 7p3, MARCA IEM, COLOR CREMA</t>
  </si>
  <si>
    <t>AIRE ACONDICIONADO DE 18000 BTU, MARCA LG GOLD, COLOR BLANCO</t>
  </si>
  <si>
    <t>IMPRESORA MULTIFUNCIONAL HP LASERJET PRO CM1415PN, SERIAL CNH8C4N10V, MODELO B01SB-0603-05, COLOR BLANCO CON GRIS OSCURO</t>
  </si>
  <si>
    <t>COMPUTADORA HP PAVILION SLIMLINE S5710LA CON: PROCESADOR AMD ANTHLON II X3445, SOCKET AM3, 3.1 GHZ, 3 NUCLEOS MULTIPLES. SISTEMA OPERATIVO WINDOWS 7 HOME BASIC ORIGINAL 64 BITS 4 GB DE MEMORIA RAM DDR-3 PC10600 A 1333 MHZ, GRABADORA DE DVD SUPERMULTI CON TECNOLOGIA LIGTHSCRIBE. DISCO DURO SATA DE 1000 GB (1TB) A 7200 RPM. TECLADO USB HP, MOUSE USB HP, MONITOR LCD HP DE 18.5 MODELO S1933, SERIAL CNC101TFBB, MICROSOFT OFFICE HOME AND STUDENT EDITION 2010, ANTIVIRUS ESET NOD32 EN ESPAÑOL PROTECCION POR DOS AÑOS.</t>
  </si>
  <si>
    <t>MAQUINA CALCULADORA DE 12 DIGITOS CASIO, MODELO FR-2650DT, SERIAL A2004157, COLOR BEIGE</t>
  </si>
  <si>
    <t>REGULADOR ELECTRÓNICO DE 1200 W, DE 8 ENTRADAS, COLOR NEGRO</t>
  </si>
  <si>
    <t>EQUIPO MULTIFUNCIONAL LASER CANON IMAGE CLASS D1320,COLOR GRIS, SERIAL HQR31865</t>
  </si>
  <si>
    <t>COMPUTADORA DE ESCRITORIO MARCA ACER MODELO ATC-705-MO42NO DE PARTE (DL.SXLAL.001) PROCESADOR INTEL CORE I3 4160 LGA 3.6G 12X512KB 1600, MEMORÍA RAM 6G, DISCO DURO 1TB SATA @7200 RPM, MONITOR DE 19.5", UNIDAD ÓPTICA DVD-SUPERMULTI DL (DVD±RW) 8X, GRÁFICOS INTEGRADOS, GIGABIT ETHERNET, 802.11 B/G, PUERTOS LECTOR MULTITARJETA, 3 USB 3.0, AUDIO JACKS, USB 2.0,ETHERNET JACK, AUDIO JACKS, PUERTOS DE EXPANSIÓN PCI EXPRESS® X16 SLOT, PCI EXPRESS® X1 SLOT MINI PCI EXPRESS® SLOT, AUDIO HIGH-DEFINITION, 5.1-CHANNEL SURROUNDSOUND, TECLADO Y MOUSE, MEDIDAS 100 (W) X 369.6 (D) X 266.5 (H) MM (3.94 X 14.55 X 10.49 INCHES), FREEDOS. 1 AÑO DE GARANTÍA EN CENTRO DE SERVICIO. MONITOR 19.5’’</t>
  </si>
  <si>
    <t>PROYECTOR EPSON POWERLITE S18+ (V11H552021) TECNOLOGIA 3LCD, RESOLUCIÓN: SVGA (800 X 600), LUMINOSIDAD EN BLANCOY COLOR: MODO NORMAL; 3000 LÚMENES ECONÓMICO; 2100 LÚMENES CORRECCIÓN KEYSTONE, KEYSTONE HORIZONTAL Y VERTICAL MANUALES: ±30°,TAMAÑO DE IMAGEN: 23 PULG. (0,58 M) A 350 PULG. (8,89 M), DISTANCIA DE PROYECCIÓN: 34,6 PULG. (0,88 M) A 411 PULG. (10,44 M), MÉTODOS DE PROYECCIÓN: FRONTAL, POSTERIOR, MONTAJE EN EL TECHO, SISTEMA DE SONIDO: 2 W MONAURAL, ENTRADA VIDEO, RCA X 1, S-VIDEO X 1, COMPONENTE (D-SUB 15-PIN) X 1, ENTRADA ORDENADOR, 1 X D-SUB 15 PINS (RGB), 1 X USB 2.0 TIPO B, ENTRADA MEMORIA USB: 1 X USB 2.0 TIPO A, ENTRADA DIGITAL: 1 X HDMI, WIRELESS: 1 X USB 2.0 TIPO A, VIDA UTILDE LAMPARA. MODO NORMAL: 5.000, ECONÓMICO: 6.000 HORAS, GARANTIA: 2 AÑOS PROYECTOR Y 90 DÍAS LÂMPARA</t>
  </si>
  <si>
    <t>LAPTOP HP 14 INTEL CORE I36006U, 4GB, 1 TB DD, WIN 10 HOME 14BS012LA</t>
  </si>
  <si>
    <t>AIRE ACONDICIONADO LG 24,000 BTU TIPO VENTANA, MARCA LG GOLD, COLOR BLANCO</t>
  </si>
  <si>
    <t>REGULADOR DE 8 ENTRADAS COMPLET DE 120 WATTS</t>
  </si>
  <si>
    <t>MÓDULOS Ó KIOSCOS ELECTRÓNICOS DE CONSULTA PARA CONTROL ESCOLAR EN ACERO INOXIDABLE Y ALUMINIO, CON MONITOR LCD DE 15” TOUCHSCREEN DE 140 CMS * 58 CMS * 58 CMS, CERRADURA DE ALTA SEGURIDAD, SISTEMA DE SONIDO ESTEREOFÓNICO, SUPRESOR DE PICOS, SISTEMA DE VENTILACIÓN, PC INTEL DUAL CORE GHZ, 1 GB RAM Y 80 GB EN DISCO DURO, IMPRESORA LÁSER PARA IMPRESIÓN EN TAMAÑO CARTA, MICROCOMPUTADORA DE 10 CM * 7.2 CMS CON PLACA BASE VIA PICO-ITX FORM FOR FACTOR, NATIVO X86, CON ESTRATEGIA DE REDUCCIÓN DE PLATAFORMA X86, PARA DISEÑO DE SISTEMAS DE NUEVA GENERACIÓN DE PEQUEÑOS DISPOSITIVOS INFORMÁTICOS Y DE CONEXIÓN, DISCO DURO DE 200 GB, MEMORIA DE 2 GB,FUENTE DE PODER DE 12 VDC 5 AMP, FUENTE DE 200 WATTS PARA MOTHER BORRAD, 3 CONEXIONES USB, CONEXIÓN MONITOR SVGA Y SERIAL DB9, CONEXIÓN MINIDIN A TECLADO, CONECTOR DE RED 10/100 ETHERNET.</t>
  </si>
  <si>
    <t>MONITOR PANTALLA PLANA DE 17"CRT, MODELO NOC CON SU CPU, TECLADO Y MOUSE</t>
  </si>
  <si>
    <t>GABINETE DE 2X39W CON BALASTRO</t>
  </si>
  <si>
    <t>REGULADOR DE 120 WALTTS CON 6 ENTRADAS MODELO RPC-1200, SERIAL: 601040804642</t>
  </si>
  <si>
    <t>COMPUTADORA HP PAVILLION ALL IN ONE MS225LA 1.5 GHZ WINDOWS 7, MEMORIA RAM 4096 MB, 500 GB 7200 RPM SATA3G, SERIAL: 4CS00604W8</t>
  </si>
  <si>
    <t>MINISPLITSJ MIRAGE BLANCO</t>
  </si>
  <si>
    <t>IMPRESORA HP LASERJETP P1505 GRIS CON NEGRO</t>
  </si>
  <si>
    <t>COMPUTADORA DE ESCRITORIO MARCA ACER MODELO ATC-705-MO42, PROCESADOR INTEL CORE i3 4160 LGA 3.6G 12X512KB 1600, MEMORIA RAM 6G, DISCO DURO 1TB SATA @7200 RPM, MONITOR DE 19.5"., TECLADO Y MOUSE.</t>
  </si>
  <si>
    <t>IMPRESORA RICOH AFICIO SP5200S</t>
  </si>
  <si>
    <t>COMPUTADORA DE ESCRITORIO i3 HP</t>
  </si>
  <si>
    <t>REGULADOR ELECTRÓNICO METALICO DE 120 WATTS SOLAC BASIC MODELO DN-21-102, SERIAL: E-95-I-3071</t>
  </si>
  <si>
    <t>MINISPLIT 12,000 BUS LG COLOR BLANCO SERIAL: 03EX4091003TWM0120</t>
  </si>
  <si>
    <t>COMPUTADORA HP PAVILION SLIMLINE S5710LA CON: PROCESADOR AMD ANTHLON II X3445, SOCKET AM3, 3.1 GHZ, 3 NUCLEOS MULTIPLES. SISTEMA OPERATIVO WINDOWS 7 HOME BASIC ORIGINAL 64 BITS 4 GB DE MEMORIA RAM DDR-3 PC10600 A 1333 MHZ, GRABADORA DE DVD SUPERMULTI CON TECNOLOGIA LIGTHSCRIBE. DISCO DURO SATA DE 1000 GB (1TB) A 7200 RPM. TECLADO USB HP, MOUSE USB HP, MONITOR LCD HP DE 18.5 MODELO S1933, MICROSOFT OFFICE HOME AND STUDENT EDITION 2010, ANTIVIRUS ESET NOD32 EN ESPAÑOL PROTECCION POR DOS AÑOS, SERIALES: MON: CNC-101-TFMYGAB: MXX-108-12ZR</t>
  </si>
  <si>
    <t>IMPRESORA RICOH AFICIO MP-201 SPF</t>
  </si>
  <si>
    <t>COMPUTADOR ENSAMBLADA CON PROCESADOR INTEL CORE I5 A 3 GHZ CON TARJETA MADRE ASUS CON SONIDO RED Y VIDEO, 6 GB EN RAM KINGSTO DDR3, DD SATA DE 1TB, DVD-WR MULTI, LECTOR DE TARJETAS, GABINETE ACTECK CON FUENTE DE PODER DE 500W, SERIAL 9404400069984TECLADO Y MOUSE USB, TARJETA DE VIDEO GEFORCE CON 1GB, MONITOR DE 21.5" LED LG MOD 226N33S-B, SERIAL 312NDNU7N511</t>
  </si>
  <si>
    <t>REGULADOR ELECTRÓNICO DE 120 WATTS DE 8 ENTRADAS COLOR NEGRO</t>
  </si>
  <si>
    <t>IMPRESORA LASERJET HP P1505 COLOR GRIS, SERIE: VND3B75512</t>
  </si>
  <si>
    <t>GABINETE 2X39</t>
  </si>
  <si>
    <t>COMPUTADORA DE ESCRITORIO DELL CON PROCESADOR INTEL CORE I3, SISTEMA OPERATIVO WINDOWS7 HOME BASIC DE 64 BITS, 4 GB DE MEMORIA RAM DDR-3 PC 10600A 1333 MHZ, DISCO DURO SATA DE 500 GB. ,TECLADO USB HP, MONITOR LCD DELL SERIAL E1912HF,DE 18.5"MODELO TFT185WEB, ANTIVIRUS EN ESPAÑOL PROTECION, SOLO CPU</t>
  </si>
  <si>
    <t>COMPUTADORA HP ALL ON ONE NEGRA MODELO OMNI PRO 110 SERIE MXL20518CN</t>
  </si>
  <si>
    <t>EQUIPO DE CÓMPUTO LENOVO COLOR BLANCO MODELO CS04052204, SERIE CS01714701, CON GABINETE IJ1800, DISCO DURO DE 500 GB, MEMORIA RAM DE 2GB, LECTOR DVD-RW, SISTEMA OPERATIVO WINDOWS 8.1, PUERTOS USB, TECLADO, MOUSE COLOR BLANCO Y CARGADOR DE 2 PIEZAS</t>
  </si>
  <si>
    <t>COMPUTADORA LG CON SU MONITOR, TECLADO Y MOUSE</t>
  </si>
  <si>
    <t>REGULADOR ELECTRÓNICO DE 1200 W</t>
  </si>
  <si>
    <t>GABINETE DE 2X39 CON BALASTRO</t>
  </si>
  <si>
    <t>Computadora de escritorio negra marca</t>
  </si>
  <si>
    <t>LAMPARA LED DE 13W</t>
  </si>
  <si>
    <t>AIRE ACONDICIONADO MARCA SAMSUNG BLANCO</t>
  </si>
  <si>
    <t>IMPRESORA NEGRA MODELO BROTHER DCP-T710W</t>
  </si>
  <si>
    <t>COMPUTADORA DE ESCRITORIO MARCA LG</t>
  </si>
  <si>
    <t>GABINETE DE 2X39</t>
  </si>
  <si>
    <t>GABINETE DE 2X35W SIN BALASTRO</t>
  </si>
  <si>
    <t>GABINETE DE 2X75W SIN BALASTRO</t>
  </si>
  <si>
    <t>GABINETE DE 3X16W SIN BALASTRO</t>
  </si>
  <si>
    <t>AIRE ACONDICIONADO BLANCO MARCA MIRAGE</t>
  </si>
  <si>
    <t>PANTALLA PARA VIDEO PROYECTOR MARCA MATTWEIB</t>
  </si>
  <si>
    <t>GABINETE DE 3X23W SIN BALASTRO</t>
  </si>
  <si>
    <t>GABINETE DE 3X28W SIN BALASTRO</t>
  </si>
  <si>
    <t>FOCO LED DE BOMBILLA DE 15W</t>
  </si>
  <si>
    <t>FOCO LED DE BOMBILLA DE 13W</t>
  </si>
  <si>
    <t>IMPRESORA MULTIFUNCIONAL EPSON CX5600, MODELO C331, SERIAL K2WV14610202-101, CON CABLE DE CORRIENTE, COLOR NEGRO</t>
  </si>
  <si>
    <t>AIRE ACONDICIONADO DE 24000 BTU, CARRIER DE 220VAC, TIPO VENTANA MARCA SAMSUNG, MODELO AR24MSFHBWK, COLOR BLANCO</t>
  </si>
  <si>
    <t>VIDEO PROYECTOR EPSON S8+ DE 2500 LUMENS RESOLUCION SVGA 800 X 600 PIXELES, USB, CONTROL REMOTO. MARCA EPSOM, MODELO H309A, COLOR NEGRO</t>
  </si>
  <si>
    <t>IMPRESORA HP LASERJET CP1525NW, SERIAL SCNBF208249, COLOR BLANCO/NEGRO</t>
  </si>
  <si>
    <t>BAFLE AMPLIFICADO MARCA STEREN, MODELO BAF-0850, COLOR NEGRO</t>
  </si>
  <si>
    <t>MICRÓFONO MARCA STEREN, MODELO MIC-285, COLOR NEGRO</t>
  </si>
  <si>
    <t>TABLET 10 ACER, MODELO B3-A30-K6YL, COLOR BLANCO</t>
  </si>
  <si>
    <t>SONY GRABADORA REPORTERA, MODELO ICD-PX470, 4GB, USB, COLOR NEGRO</t>
  </si>
  <si>
    <t>MINISPLIT LG 18 KBTUS C/CONTROL REMOTO 220</t>
  </si>
  <si>
    <t>COMPUTADORA HP ALL ON ONE NEGRA MODELO OMNI PRO 110 AiO SERIE MXL2051598</t>
  </si>
  <si>
    <t>REGULADOR SOLA BASIC 230 VA SLIM</t>
  </si>
  <si>
    <t>COMPUTADORA DE ESCRITORIO/ PROCESADOR: INTEL CORE i3-8100 3.60 GHZ/ MEMORIA RAM: 8 GB/ DISCO DURO: 1 TB/ WINDOWS 10, 64 BITS/ SERIALES: MONITOR: 809NTRLGK310/ GABINETE: N/S: 2350992062638 (ENSAMBLADO).</t>
  </si>
  <si>
    <t>COMPUTADORA DE ESCRITORIO/ PROCESADOR: INTEL CORE i5-7400 3.00 GHZ/ MEMORIA RAM: 16 GB/ DISCO DURO: 1 TB/ WINDOWS 10, 64 BITS/ SERIALES: MONITOR: 811NTQD5R004/ GABINETE: N/S: 2350992062433 (ENSAMBLADO).</t>
  </si>
  <si>
    <t>TELEFONO ALAMBRICO</t>
  </si>
  <si>
    <t>COMPUTADORAS HP CON TECLADO Y MOUSE NEGRO</t>
  </si>
  <si>
    <t>AIRE ACONDICIONADO LG</t>
  </si>
  <si>
    <t>MONITOR LG NEGRA</t>
  </si>
  <si>
    <t>HORNO DE MICROONDAS SHARP DE 1.4", MODELO R-410CW, COLOR BLANCO</t>
  </si>
  <si>
    <t>EQUIPO DE AIRE ACONDICIONADO TIPO MINISPLIT DE 26000 BTU MARCA MIRAGE, MODELO CLC120Q, COLOR BLANCO</t>
  </si>
  <si>
    <t>REGULADOR ELECTRÓNICOMETALICO DE 1200 W CON 8 CONTACTOS, MARCA UP SLIMNET SERIE 1200111011100000000006986, COLOR GRIS</t>
  </si>
  <si>
    <t>VIDEOPROYECTOR EPSON POWERLITE S5+, DE 2000 ANSILUMINES SERIAL JX4F824192L, COLOR NEGRO</t>
  </si>
  <si>
    <t>AIRE ACONDICIONADO LG TIPO VENTANA DE 24,000 BTU LG, MODELO, COLOR BLANCO</t>
  </si>
  <si>
    <t>COMPUTADORA DELL JUNTO CON TECLADO Y MOUSE NEGRO</t>
  </si>
  <si>
    <t>POLICIAS</t>
  </si>
  <si>
    <t>LAMPARAS LED</t>
  </si>
  <si>
    <t>SALON A2</t>
  </si>
  <si>
    <t>SALON A1</t>
  </si>
  <si>
    <t>PROYECTOR MARCA EPSON, COLOR NEGRO</t>
  </si>
  <si>
    <t>SWITCHS PARA VENTILADORES (4)</t>
  </si>
  <si>
    <t>Pizarron electrico marca Boxlight</t>
  </si>
  <si>
    <t>3 CONTACTOS</t>
  </si>
  <si>
    <t>4 CONTROLES PARA VENTILADORES</t>
  </si>
  <si>
    <t>AIRE ACONDICIONADO MARCA MIRAGE, COLOR BLANCO, 12000 BTU</t>
  </si>
  <si>
    <t>MODELO ELF121D</t>
  </si>
  <si>
    <t>SALON A3</t>
  </si>
  <si>
    <t>SALON A4</t>
  </si>
  <si>
    <t xml:space="preserve">AIRE ACONDICIONADO </t>
  </si>
  <si>
    <t>AIRE ACONDICIONADO MARCA UA UNITED APPLIANCES, COLOR BLANCO, 12000 BTU, SERIE WC12DNI010322000029</t>
  </si>
  <si>
    <t>MODELO UAWC12-DN3C2</t>
  </si>
  <si>
    <t>AIRE ACONDICIONADO MARCA LG, COLOR BEIGH</t>
  </si>
  <si>
    <t>AIRE ACONDICIONADO MIRAGE, COLOR BLANCO, 12000 BTU, SERIE EXF121F7011503946</t>
  </si>
  <si>
    <t>MODELO EXF121F</t>
  </si>
  <si>
    <t>AIRE ACONDICIONADO MARCA SAMSUNG, COLOR BLANCO, 17000 BTU, SERIE 0DKSPAKG200105Y</t>
  </si>
  <si>
    <t>MODELO AR18JCFSMWKN</t>
  </si>
  <si>
    <t>SALON A 10</t>
  </si>
  <si>
    <t>PROYECTOR MARCA BENQ, COLOR BLANCO, SERIE PDV2J03140000</t>
  </si>
  <si>
    <t>MODELO MSSS0</t>
  </si>
  <si>
    <t>SALON A5</t>
  </si>
  <si>
    <t>SALON A6</t>
  </si>
  <si>
    <t>SALON A7</t>
  </si>
  <si>
    <t>SALON  A8</t>
  </si>
  <si>
    <t>SALON A9</t>
  </si>
  <si>
    <t>BAÑOS DE MUJERES PLANTA BAJA Y ALTA</t>
  </si>
  <si>
    <t>BAÑOS DE HOMBRES PLANTA BAJA Y ALTA</t>
  </si>
  <si>
    <t>REGULADOR ELECTRONICO A 1200 W DE 8 CONTACTOS, MARCA ISB, SERIE E10B06772</t>
  </si>
  <si>
    <t>MODELO DN-21-132</t>
  </si>
  <si>
    <t>MODELO VP228</t>
  </si>
  <si>
    <t>AREAS CERCANAS AL EDIFICIO A</t>
  </si>
  <si>
    <t>CAFETERIA BAÑOS DE HOMBRES</t>
  </si>
  <si>
    <t>CAFETERIA BAÑOS DE MUJERES</t>
  </si>
  <si>
    <t>AULAS EDIFICIO B</t>
  </si>
  <si>
    <t>SALON B1</t>
  </si>
  <si>
    <t>SALON B2</t>
  </si>
  <si>
    <t>SALON B3</t>
  </si>
  <si>
    <t>SALON B4</t>
  </si>
  <si>
    <t>SALON B5</t>
  </si>
  <si>
    <t>SALON B 6</t>
  </si>
  <si>
    <t xml:space="preserve">SALON B6 </t>
  </si>
  <si>
    <t xml:space="preserve">SALONES DEL EDIFICIO B </t>
  </si>
  <si>
    <t>LAB. DE COMPUTO DE LIC. EN ADMINISTRACION B7</t>
  </si>
  <si>
    <t>MODEM DE INTERNET</t>
  </si>
  <si>
    <t>AIRE ACONDICIONADO MIRAGE, COLOR BLANCO, 24000 BTU, SERIE EXF261F7041900630</t>
  </si>
  <si>
    <t>SWITCH PARA LAMPARAS LED (LUMINARIA)</t>
  </si>
  <si>
    <t>AIRE ACONDICIONADO MIRAGE, COLOR BLANCO, 37000 BTU</t>
  </si>
  <si>
    <t>4 SWITCH PARA CORRIENTES (ENCHUFES)</t>
  </si>
  <si>
    <t>PROYECTOR BENQ, COLOR BLANCO</t>
  </si>
  <si>
    <t>PIZARRON ELECTRICO, MARCA BOXLIGHT</t>
  </si>
  <si>
    <t>SWITCH PARA LAMPARAS LED (LUMINARIA, DIVIDIDO EN DOS LINEAS)</t>
  </si>
  <si>
    <t>PANTALLA TACTIL MARCA LG</t>
  </si>
  <si>
    <t>AIRE ACONDICIONADO MIRAGE, COLOR BLANCO, 12000 BTU, SERIE ELF121D7062212480 (NO FUNCIONAL)</t>
  </si>
  <si>
    <t>PROYECTOR MARCA EPSON, COLOR BLANCO, SERIE BUSF5Z3323L</t>
  </si>
  <si>
    <t>4 SWITHC PARA CORRIENTES (ENCHUFES)</t>
  </si>
  <si>
    <t>PROYECTOR MARCA BENQ, COLOR BLANCO</t>
  </si>
  <si>
    <t>3 SWITHC PARA CORRIENTES (ENCHUFES)</t>
  </si>
  <si>
    <t>MODELO EXF261F</t>
  </si>
  <si>
    <t>MODELO EMF371B</t>
  </si>
  <si>
    <t>13 SWITCH PARA CORRIENTES (ENCHUFES)</t>
  </si>
  <si>
    <t>PIZARRON ELECTRICO</t>
  </si>
  <si>
    <t>REGULADOR DE ENERGIA ELECTRICA MARCA MICROVOLT, 750 W, COLOR GRIS, SERIE E11D12674</t>
  </si>
  <si>
    <t>BOCINAS MARCA GENIUS, COLOR NEGRO</t>
  </si>
  <si>
    <t>4 CAMARAS MARCA STEREN, COLOR NEGRO</t>
  </si>
  <si>
    <t>AIRE ACONDICIONADO MIRAGE, COLOR BLANCO, 24000 BTU, SERIE EXF261F7041900756</t>
  </si>
  <si>
    <t>MODELO DN-21-102</t>
  </si>
  <si>
    <t>MODELO SW-21355</t>
  </si>
  <si>
    <t>BAÑOS DE MUJERES</t>
  </si>
  <si>
    <t>BAÑOS DE HOMBRES</t>
  </si>
  <si>
    <t xml:space="preserve">SWITCH PARA FOCOS LED </t>
  </si>
  <si>
    <t>SWITCH DE CORRIENTE CON APAGADOR DE FOCO</t>
  </si>
  <si>
    <t xml:space="preserve">ALARMA </t>
  </si>
  <si>
    <t>PASILLOS DEL EDIFICIO "B" PLANTA BAJA</t>
  </si>
  <si>
    <t>PASILLOS DEL EDIFICIO "B" PLANTA ALTA</t>
  </si>
  <si>
    <t>LUMINARIA LINEAL (LAMPARAS LED)</t>
  </si>
  <si>
    <t>AULAS EDIFICIO D</t>
  </si>
  <si>
    <t>SALON D1</t>
  </si>
  <si>
    <t>SALONES DEL EDIFICIO D</t>
  </si>
  <si>
    <t>4 SWITCH PARA VENTILADORES</t>
  </si>
  <si>
    <t>PIZARRON ELECTRICO MARCA MATTWEIB</t>
  </si>
  <si>
    <t>2 SWITCH PARA CORRIENTES (ENCHUFES)</t>
  </si>
  <si>
    <t>PROYECTOR MARCA BOXLIFE, COLOR BLANCO</t>
  </si>
  <si>
    <t xml:space="preserve">AULAS EDIFICIO D </t>
  </si>
  <si>
    <t>AIRE ACONDICIONADO MARCA YORK, COLOR BLANCO, 18000 BTU, SERIE 020401452190300205</t>
  </si>
  <si>
    <t>MODELO YHFE18XJMAXA-RX</t>
  </si>
  <si>
    <t>SALON D2</t>
  </si>
  <si>
    <t>AIRE ACONDICIONADO MIRAGE, COLOR BLANCO, 18000 BTU, SERIE EJF181T7041900194</t>
  </si>
  <si>
    <t>MODELO EJF181T</t>
  </si>
  <si>
    <t>SALON D3</t>
  </si>
  <si>
    <t>PIZARRON ELECTRICO MARCA BOXLIFE</t>
  </si>
  <si>
    <t>3 SWITCH PARA CORRIENTES (ENCHUFES)</t>
  </si>
  <si>
    <t>AULAS EDIFICO D</t>
  </si>
  <si>
    <t>AIRE ACONDICIONADO GREE, COLOR BLANCO, 18000 BTU, SERIE 3C4649W002623</t>
  </si>
  <si>
    <t>MODELO GWC18QD-D3NNB4A</t>
  </si>
  <si>
    <t>SALON D4</t>
  </si>
  <si>
    <t>MODELO SP362CE</t>
  </si>
  <si>
    <t>PASILLOS AULAS D</t>
  </si>
  <si>
    <t>LAMPARAS LED (LUMINARIA)</t>
  </si>
  <si>
    <t>AULAS EDIFICIO E</t>
  </si>
  <si>
    <t>SALON E1</t>
  </si>
  <si>
    <t>SALON E3</t>
  </si>
  <si>
    <t>SALON E4</t>
  </si>
  <si>
    <t>SALON E2</t>
  </si>
  <si>
    <t>SALON E5</t>
  </si>
  <si>
    <t>SALONES DEL EDIFICIO E</t>
  </si>
  <si>
    <t>CUBICULO MULTIFUNCIONAL 10</t>
  </si>
  <si>
    <t>CUBICULO MULTIFUNCIONAL 11</t>
  </si>
  <si>
    <t>CUBICULO MULTIFUNCIONAL 12</t>
  </si>
  <si>
    <t>CUBICULO MULTIFUNCIONAL 13</t>
  </si>
  <si>
    <t>CUBICULO MULTIFUNCIONAL 14</t>
  </si>
  <si>
    <t>IMPRESORA</t>
  </si>
  <si>
    <t>LAB. HIGUIENE Y SEGURIDAD INSDUTRIAL</t>
  </si>
  <si>
    <t>LABORATORIO DE MANUFACTURA AVANZADA</t>
  </si>
  <si>
    <t>LABORATORIO DE ERGONOMIA</t>
  </si>
  <si>
    <t>LABORATORIO DE METODOS</t>
  </si>
  <si>
    <t xml:space="preserve">MICROONDAS </t>
  </si>
  <si>
    <t>BALANZAS ANALITICAS</t>
  </si>
  <si>
    <t>CAMPANA DE EXTRACCIÓN DE HUMO</t>
  </si>
  <si>
    <t>LABORATORIO DE ELECTRICA</t>
  </si>
  <si>
    <t>PARRILLAS DE CALENTAMIENTO</t>
  </si>
  <si>
    <t>HORNO ELECTRICO</t>
  </si>
  <si>
    <t>DIGESTOR KJELDAHL</t>
  </si>
  <si>
    <t>SISTEMA DE EVACUACION DE GAS KJELDAHL</t>
  </si>
  <si>
    <t>DESTILADOR KJELDAHL</t>
  </si>
  <si>
    <t>BAÑO TERMOSTATICO CON CIRCULACION Y REFRIGERACION</t>
  </si>
  <si>
    <t>ANALIZADOR DE FIBRA</t>
  </si>
  <si>
    <t>INCUBADORA</t>
  </si>
  <si>
    <t xml:space="preserve">MICROSCOPIOS OPTICOS </t>
  </si>
  <si>
    <t>DESHIDRATADOR</t>
  </si>
  <si>
    <t>LABORATORIO DE CAD</t>
  </si>
  <si>
    <t>HOMOGENEIZADOR</t>
  </si>
  <si>
    <t>REVOLVEDORA</t>
  </si>
  <si>
    <t>TUNEL PASTEURUZADOR</t>
  </si>
  <si>
    <t>TINA DE LAVADO</t>
  </si>
  <si>
    <t>LABORATORIO DE PROCESOS DE FABRICACION</t>
  </si>
  <si>
    <t>LABORATORIO DE HIDRAULICA Y NEUMATICA</t>
  </si>
  <si>
    <t>CONTROL DE ASISTENCIA</t>
  </si>
  <si>
    <t xml:space="preserve">HABILITADOR DE ESTRACCION DE LIBROS </t>
  </si>
  <si>
    <t>IMPRESORA DE TICKETS</t>
  </si>
  <si>
    <t xml:space="preserve">CHECADOR DE LIBROS </t>
  </si>
  <si>
    <t>LABORATORIO DE ELECTRONICA</t>
  </si>
  <si>
    <t>VENTILADOR</t>
  </si>
  <si>
    <t>AULAS F</t>
  </si>
  <si>
    <t>CUBICULO DE DOCENTES</t>
  </si>
  <si>
    <t>AIRE ACONDICIONADO MARCA MIRAGE, COLOR BLANCO, 38000 BTU, SERIE XF361T8021850262</t>
  </si>
  <si>
    <t>MODELO XF361T</t>
  </si>
  <si>
    <t>REGULADOR DE ENERGIA MARCA FORZA, COLOR NEGRO</t>
  </si>
  <si>
    <t>MODEM</t>
  </si>
  <si>
    <t>IMPRESORA 3D MARCA MAKERBOT REPLICATOR, COLOR NEGRA, SERIE 07898581341345</t>
  </si>
  <si>
    <t>MODELO PABH65</t>
  </si>
  <si>
    <t>MONITORES MARCA THINKCENTRE, COLOR NEGRO</t>
  </si>
  <si>
    <t>IMPRESORA MARCA CANON, COLOR BLANCA, SERIE NWQ58434</t>
  </si>
  <si>
    <t>MODELO F164002</t>
  </si>
  <si>
    <t>IMPRESORA MARCA EPSON, COLOR NEGRO, SERIE Q8BK041120</t>
  </si>
  <si>
    <t>MODELO C462H</t>
  </si>
  <si>
    <t>LCIM</t>
  </si>
  <si>
    <t>8 CONTACTOS</t>
  </si>
  <si>
    <t>2 CNC</t>
  </si>
  <si>
    <t>1 BANDA TRANSPORTADORA</t>
  </si>
  <si>
    <t>F1</t>
  </si>
  <si>
    <t>4 CONTACTOS</t>
  </si>
  <si>
    <t>AIRE ACONDICIONADO MIRAGE, COLOR BLANCO, 12000 BTU, SERIE ENF121D7062212485</t>
  </si>
  <si>
    <t>PASILLOS AULAS F</t>
  </si>
  <si>
    <t>LAB. DE COMPUTO DE SISTEMAS COMPUTACIONALES</t>
  </si>
  <si>
    <t>LABORATORIO DE COMPUTO 1</t>
  </si>
  <si>
    <t>LABORATORIO DE COMPUTO CAD</t>
  </si>
  <si>
    <t>OFICINA DE LABORATORIO DE COMPUTO</t>
  </si>
  <si>
    <t>SALA DE INTERNET</t>
  </si>
  <si>
    <t>LAB. SOL</t>
  </si>
  <si>
    <t>PASILLO EXTERIOR</t>
  </si>
  <si>
    <t>CUBICULOS DE DOCENTES</t>
  </si>
  <si>
    <t>CUNICULO MULTIFUNCIONAL 9</t>
  </si>
  <si>
    <t>AULAS VIRTUAL DE SISTEMAS COMP.</t>
  </si>
  <si>
    <t>LABSOL</t>
  </si>
  <si>
    <t>LABORATORIO DE MANUFACTURA INTEGRADA POR COMPUTADORAS</t>
  </si>
  <si>
    <t>ABORATORIO DE MANUFACTURA INTEGRADA POR COMPUTADORAS</t>
  </si>
  <si>
    <t>CARLOS MARTINEZ GALAN</t>
  </si>
  <si>
    <t>AULAS EDIFICIO G</t>
  </si>
  <si>
    <t>G1</t>
  </si>
  <si>
    <t>LAMPARAS LED (LUMINARIA LINEAL)</t>
  </si>
  <si>
    <t>AIRE ACONDICIONADO MIRAGE, COLOR BLANCO, 12000 BTU, SERIE ELF121D7062212349</t>
  </si>
  <si>
    <t>AIRE ACONDICIONADO MIRAGE, COLOR BLANCO, 24000 BTU, SERIE ELF261H44022300352</t>
  </si>
  <si>
    <t>MODELO ELF261H</t>
  </si>
  <si>
    <t>JOSE GARCIA VELAZQUEZ</t>
  </si>
  <si>
    <t>G2</t>
  </si>
  <si>
    <t>AIRE ACONDICIONADO MIRAGE, COLOR BLANCO, 24000 BTU, SERIE ELF261H44022300264</t>
  </si>
  <si>
    <t>AIRE ACONDICIONADO MIRAGE, COLOR BLANCO, 12000 BTU, SERIE ELF121D7072206642</t>
  </si>
  <si>
    <t>G3</t>
  </si>
  <si>
    <t>4 SWTICH PARA CORRIENTE (ENCHUFES)</t>
  </si>
  <si>
    <t>AIRE ACONDICIONADO MIRAGE, COLOR BLANCO, 24000 BTU, SERIE ELF261H44122201963</t>
  </si>
  <si>
    <t>AIRE ACONDICINADO MIRAGE, COLOR BLANCO, 12000 BTU, SERIE ELF121D7062212353</t>
  </si>
  <si>
    <t xml:space="preserve">HUGO LUGA </t>
  </si>
  <si>
    <t>G4</t>
  </si>
  <si>
    <t>AIRE ACONDICIONADO MIRAGE, COLOR BLANCO, 24000 BTU, SERIE ELF2044H44022217</t>
  </si>
  <si>
    <t>MODELO ELF201H</t>
  </si>
  <si>
    <t>AIRE ACONDICIONADO MIRAGE, COLOR BLANCO, 12000 BTU, SERIE ELF121D70622112349</t>
  </si>
  <si>
    <t>G5</t>
  </si>
  <si>
    <t>AIRE ACONDICIONADO MIRAGE, COLOR BLANCO, 24000 BTU, SERIE ELF261H44122202073</t>
  </si>
  <si>
    <t>AIRE ACONDICIONADO CONTINENTAL, COLOR BLANCO, 12000 BTU</t>
  </si>
  <si>
    <t>MODELO CEDAC001MX</t>
  </si>
  <si>
    <t>G6</t>
  </si>
  <si>
    <t>AIRE ACONDICIONADO MIRAGE, COLOR BLANCO, 12000, SERIE ELF121D7062212482</t>
  </si>
  <si>
    <t>AIRE ACONDICIONADO MIRAGE, COLOR BLANCO, 24000 BTU, SERIE ELF261H44122201157</t>
  </si>
  <si>
    <t>G7</t>
  </si>
  <si>
    <t>AIRE ACONDICIONADO MIRAGE, COLOR BLANCO, 12000 BTU, SERIE ELF121D7072208133</t>
  </si>
  <si>
    <t>AIRE ACONDICIONADO MIRAGE, COLOR BLANCO, 24000 BTU, SERIE ELF261H44022300342</t>
  </si>
  <si>
    <t>G8</t>
  </si>
  <si>
    <t>AIRE ACONDICIONADO MIRAGE, COLOR BLANCO, 24000 BTU, SERIE ELF261H4022301290</t>
  </si>
  <si>
    <t>AIRE ACONDICIONADO MIRAGE, COLOR BLANCO, 12000 BTU, SERIE 540F786530126150820038 (NO ESTA FUNCIONANDO)</t>
  </si>
  <si>
    <t>G9</t>
  </si>
  <si>
    <t>AIRE ACONDICIONADO MIRAGE, COLOR BLANCO, 12000 BTU, SERIE ELF121D7062212528</t>
  </si>
  <si>
    <t>AIRE ACONDICIONADO MIRAGE, COLOR BLANCO, 24000 BTU, SERIE ELF261H44122202076</t>
  </si>
  <si>
    <t>G10</t>
  </si>
  <si>
    <t>AIRE ACONDICIONADO MIRAGE, COLOR BLANCO, 24000 BTU, SERIE ELF261H44022301236</t>
  </si>
  <si>
    <t>AIRE ACONDICIONADO MIRAGE, COLOR BLANCO, 12000 BTU, SERIE ENF121D7052208760</t>
  </si>
  <si>
    <t>G11</t>
  </si>
  <si>
    <t>3 SWTICH PARA CORRIENTES (ENCHUFES)</t>
  </si>
  <si>
    <t>AIRE ACONDICIONADO MIRAGE, COLOR BLANCO, 24000 BTU, SERIE ELF261H44022301128</t>
  </si>
  <si>
    <t xml:space="preserve">LAMPARAS LED (LUMINARIA LINEAL) </t>
  </si>
  <si>
    <t>G12</t>
  </si>
  <si>
    <t>AIRE ACONDICIONADO MIRAGE, COLOR BLANCO, 24000 BTU, SERIE ELF261H44022300436</t>
  </si>
  <si>
    <t>AIRE ACONDICIONADO MIRAGE, COLOR BLANCO, 12000 BTU, SERIE ELF121D7062213114</t>
  </si>
  <si>
    <t>CUBICULO DE DOCENTES AULAS G</t>
  </si>
  <si>
    <t>MICROONDAS MARCA DAEVOO, COLOR BLANCO, TM149E31533406</t>
  </si>
  <si>
    <t>MODELO KOR-1NHW</t>
  </si>
  <si>
    <t>AIRE ACONDICIONADO LG, COLOR BLANCO (NO FUNCIONAL)</t>
  </si>
  <si>
    <t>AIRE ACONDICIONADO MIRAGE, COLOR BLANCO, 12000 BTU, SERIE ELF261H44022300431</t>
  </si>
  <si>
    <t>AIRE ACONDICIONADO MIRAGE, COLOR BLANCO, 12000 BTU, SERIE ELF261H44862354628</t>
  </si>
  <si>
    <t>MODELO ELF120H</t>
  </si>
  <si>
    <t>AIRE ACONDICIONADO MIRAGE, COLOR BLANCO, 12000 BTU, SERIE ELF261H44022211351</t>
  </si>
  <si>
    <t>PASILLO PLANTA ALTA</t>
  </si>
  <si>
    <t>LUMINARIA LINEAL</t>
  </si>
  <si>
    <t>PASILLO PLANTA BAJA</t>
  </si>
  <si>
    <t>LUMINARIAL LINEAL</t>
  </si>
  <si>
    <t>AULAS H</t>
  </si>
  <si>
    <t>SALON H1</t>
  </si>
  <si>
    <t>AULAS H1</t>
  </si>
  <si>
    <t>AIRE ACONDICIONADO TRANE, COLOR BLANCO, 36000 BTU</t>
  </si>
  <si>
    <t>MODELO 4MWW3536AMAA</t>
  </si>
  <si>
    <t>SALON H2</t>
  </si>
  <si>
    <t>MODELO 4MWW3536ANAA</t>
  </si>
  <si>
    <t>SALON H3</t>
  </si>
  <si>
    <t>SALON H4</t>
  </si>
  <si>
    <t>PASILLOS DEL EDIFICIO "H"</t>
  </si>
  <si>
    <t>AULAS I</t>
  </si>
  <si>
    <t>SALON I1</t>
  </si>
  <si>
    <t xml:space="preserve">AULAS I </t>
  </si>
  <si>
    <t>AIRE ACONDICIONADO LG, COLOR BLANCO, 24000 BTU, SERIE U462CA423JI7680</t>
  </si>
  <si>
    <t>MODELO C4MD126</t>
  </si>
  <si>
    <t>15 CONTACTOS</t>
  </si>
  <si>
    <t>CUBICULO DE DOCENTES AULAS I GESTION EMPRESARIAL</t>
  </si>
  <si>
    <t>18 SWITCH PARA CORRIENTES (ENCHUFES)</t>
  </si>
  <si>
    <t>AIRE ACONDICIONADO MIRAGE, COLOR BLANCO, 24000 BTU, SERIE EHF261P90216021O7</t>
  </si>
  <si>
    <t>MODELO EHF261P</t>
  </si>
  <si>
    <t>REFRIGERADOR MARCA DACE, COLOR GRIS</t>
  </si>
  <si>
    <t>MODELO RFA17821DCS</t>
  </si>
  <si>
    <t>MODEM DE INTERNET MARCA TE-PELIN,COLOR NEGRO, SERIE 22O84U4004382</t>
  </si>
  <si>
    <t>MODELO ARCHERC7</t>
  </si>
  <si>
    <t>IMPRESORA MARCA BROTHER, COLOR NEGRO, SERIE U64052K6H872236</t>
  </si>
  <si>
    <t>MODELO MFC-T800W</t>
  </si>
  <si>
    <t>DISPENSADOR DE AGUA MARCA DACE, COLOR GRIS, SERIE 2022080020</t>
  </si>
  <si>
    <t>MICROONDAS MARCA LG, COLOR BLANCO, SERIE 304TARU13102</t>
  </si>
  <si>
    <t>MODELO MS0742FW</t>
  </si>
  <si>
    <t>PASILLOS DEL EDIFICIO "I"</t>
  </si>
  <si>
    <t>OFICINA DE ACTIVIDADES EXTRAESCOLARES</t>
  </si>
  <si>
    <t>EXTRAESCOLARES</t>
  </si>
  <si>
    <t>MIGUEL MIRANDA TAPIA</t>
  </si>
  <si>
    <t>CAFETERA MARCA OSTER, COLOR NEGRO</t>
  </si>
  <si>
    <t>CPU MARCA DELL, COLOR NEGRO, SERIE 7773358250</t>
  </si>
  <si>
    <t>MONITOR MARCA DELL, COLOR NEGRO</t>
  </si>
  <si>
    <t>MODELO E1916HV</t>
  </si>
  <si>
    <t>TELEFONO FIJO MARCA PANASONIC,COLOR NEGRO, SERIE TTAPAKX06-833-A2</t>
  </si>
  <si>
    <t>MODELO KX-TS550ME</t>
  </si>
  <si>
    <t>AIRE ACONDICIONADO MIRAGE, COLOR BLANCO, 12000 BTU, SERIE EXTE28084719133932</t>
  </si>
  <si>
    <t>MODELO EXF121D</t>
  </si>
  <si>
    <t>IMPRESORA MARCA RICOH, COLOR BLANCO</t>
  </si>
  <si>
    <t>MODELO MP 201SPF</t>
  </si>
  <si>
    <t>REGULADOR DE ENERGIA ELECTRICA MARCA COMPLET, 650 W, COLOR NEGRO, SERIE 5016B402414</t>
  </si>
  <si>
    <t>CPU MARCA TRUEBASIX, COLOR NEGRO, SERIE 1760952173773</t>
  </si>
  <si>
    <t xml:space="preserve">MONITOR MARCA HACER, COLOR NEGRO, SERIE 8878957029 </t>
  </si>
  <si>
    <t>MODELO K202HQL</t>
  </si>
  <si>
    <t>19 C0NTACTOS</t>
  </si>
  <si>
    <t>CPU MARCA COMPAQ, COLOR NEGRO</t>
  </si>
  <si>
    <t>MONITOR MARCA HACER, COLOR NEGRO</t>
  </si>
  <si>
    <t>MODELO P166HQL</t>
  </si>
  <si>
    <t>CPU MARCA COMPAQ, COLOR NEGRO, SERIE MXL0011HZG</t>
  </si>
  <si>
    <t>MODELO WB977LTABM</t>
  </si>
  <si>
    <t>CPU MARCA TRUEBASIX, COLOR NEGRO, SERIE T0052QB00221</t>
  </si>
  <si>
    <t>MONITOR MARCA LG, COLOR NEGRO</t>
  </si>
  <si>
    <t>MODELO W1742S</t>
  </si>
  <si>
    <t>CPU MARCA HP, COLOR NEGRO, SERIE 537560-001</t>
  </si>
  <si>
    <t>MODELO X163W</t>
  </si>
  <si>
    <t>CPU MARCA TRUEBASIX, COLOR NEGRO, SERIE 1760952172863</t>
  </si>
  <si>
    <t>MONITOR MARCA HP V194, COLOR NEGRO, SERIE 3CQ8041SM7</t>
  </si>
  <si>
    <t>MODELO V5E94AA</t>
  </si>
  <si>
    <t>CPU MARCA LG,  COLOR NEGRO, SERIE 2340681083505</t>
  </si>
  <si>
    <t>MODELO GB-300</t>
  </si>
  <si>
    <t xml:space="preserve">MONITOR MARCA DELL, COLOR NEGRO, SERIE CN-0X6N0J-72872-21D-C1US </t>
  </si>
  <si>
    <t>MODELO E1912HF</t>
  </si>
  <si>
    <t>REGULADOR DE ENERGIA ELECTRICA MARCA COMPLET, 650 W, COLOR NEGRO, SERIE 501693402414</t>
  </si>
  <si>
    <t>BOCINA MARCA INSPIRE, COLOR NEGRO, SERIE SN01351191015801</t>
  </si>
  <si>
    <t>MODELO CSW135</t>
  </si>
  <si>
    <t>AIRE ACONDICIONADO CARRIER, COLOR BLANCO, 12000 BTU, SERIE D200007031410070</t>
  </si>
  <si>
    <t>MODELO 4DUPC123A-E</t>
  </si>
  <si>
    <t>REGULADOR DE ENERGIA ELECTRICA, COLOR NEGRO</t>
  </si>
  <si>
    <t xml:space="preserve">CONECTOR DE ETERNET, COLOR BLANCO, MARCA MERCUSIS </t>
  </si>
  <si>
    <t>PASILLO EXTRAESCOLARES</t>
  </si>
  <si>
    <t>CUBICULO DOCENTES (ZONA PINOS)</t>
  </si>
  <si>
    <t>ALMACEN DE RESIDUOS PELIGROSOS Y DE MANEJO ESPECIAL</t>
  </si>
  <si>
    <t>NINGUNO</t>
  </si>
  <si>
    <t>ALUMBRADO EXTERIOR DEL ITSSAT</t>
  </si>
  <si>
    <t>DIRECCION ACADEMICA</t>
  </si>
  <si>
    <t>OCTAVIO OBIL MARTINEZ</t>
  </si>
  <si>
    <t>DIVISION DE INGENIERIA MECATRONICA</t>
  </si>
  <si>
    <t>VICTOR PALMA CRUZ</t>
  </si>
  <si>
    <t>DIVISION DE INGENIERIA ELECTROMECANICA</t>
  </si>
  <si>
    <t>ESTEBAN DOMINGUEZ FISCAL</t>
  </si>
  <si>
    <t>MANUEL DE JESUS CANO BUSTAMANTE</t>
  </si>
  <si>
    <t>ANA KARENINA CORDOBA FERMAN</t>
  </si>
  <si>
    <t>JESSICA ALEJANDRA REYES LARIOS</t>
  </si>
  <si>
    <t>DIVISION DE INGENIERIA INDUSTRIAL</t>
  </si>
  <si>
    <t>ELVIRA GARCIA TELONA</t>
  </si>
  <si>
    <t>CENTRO DE INFORMACION (BIBLIOTECA)</t>
  </si>
  <si>
    <t>AULA ANEXA</t>
  </si>
  <si>
    <t>AIRE ACONDICIONADO MARCA LENOX, COLOR BLANCO, 60000 BTU, SERIE 2405487240483280160034</t>
  </si>
  <si>
    <t>MODELO SE118C02597</t>
  </si>
  <si>
    <t>BOCINA MARCA STEREM, COLOR NEGRA</t>
  </si>
  <si>
    <t>PASILLOS AULA ANEXA</t>
  </si>
  <si>
    <t>BIBLIOTECA</t>
  </si>
  <si>
    <t>LIC. TELMA MENDOZA</t>
  </si>
  <si>
    <t>21 CONTACTOS</t>
  </si>
  <si>
    <t>AIRE ACONDICIONADO MARCA PRIME, COLOR BLANCO, 60000 BTU, SERIE SFF0DDL3FP4332002761</t>
  </si>
  <si>
    <t>MODELO EMPRC602-Y</t>
  </si>
  <si>
    <t>MONITOR MARCA HACER, COLOR NEGRO, SERIE 511023BB542</t>
  </si>
  <si>
    <t>MODELO P155HQL</t>
  </si>
  <si>
    <t>CPU MARCA STARME, COLOR NEGRO, SERIE 2340681092110</t>
  </si>
  <si>
    <t>MONITOR MARCA HACER, COLOR NEGRO, SERIE 51810658485</t>
  </si>
  <si>
    <t>CPU MARCA HP, COLOR NEGRO, SERIE 2340681092149</t>
  </si>
  <si>
    <t>MONITOR MARCA ACER, COLOR NEGRO, SERIE 90808770542</t>
  </si>
  <si>
    <t>CPU MARCA HP, COLOR NEGRO, SERIE MXJ92702P4</t>
  </si>
  <si>
    <t>LIC. LULU</t>
  </si>
  <si>
    <t>MODELO CENTRAR1200NET</t>
  </si>
  <si>
    <t>REGULADOR DE ENERGIA MARCA COMPLET, COLOR NEGRO, SERIE 07ECESAT0080</t>
  </si>
  <si>
    <t>IMPRESORA HP, COLOR BLANCO, SERIE DES34PPOLLO</t>
  </si>
  <si>
    <t>MODELO HPLASERJET1300</t>
  </si>
  <si>
    <t>MICROONDAS MARCA DAEVOO, COLOR BLANCO, SERIE TM15XE52330940</t>
  </si>
  <si>
    <t>MODELO KOR-6L7B</t>
  </si>
  <si>
    <t>MONITOR MARCA BENQ, COLOR NEGRO, SERIE ET87806208SL0</t>
  </si>
  <si>
    <t>MODELO ET-0005-B</t>
  </si>
  <si>
    <t>CPU MARCA STREAM, COLOR NEGRO</t>
  </si>
  <si>
    <t>MONITOR MARCA COMPAC, COLOR NEGRO, SERIE CNC015Q2XN</t>
  </si>
  <si>
    <t>MODELO S1922A</t>
  </si>
  <si>
    <t>CPU MARCA COMPAC, COLOR NEGRO</t>
  </si>
  <si>
    <t>VENTILADOR MARCA KING CROWM, COLOR NEGRO, SERIE 6330406720061</t>
  </si>
  <si>
    <t>CPU MARCA COMPAC, COLOR NEGRO, SERIE 2340681086648</t>
  </si>
  <si>
    <t>MONITOR MARCA COMPAC, COLOR NEGRO, SERIE CNC015031A</t>
  </si>
  <si>
    <t>MONITOR MARCA DELL, COLOR NEGRO, SERIE 03807075942</t>
  </si>
  <si>
    <t>MODELO V246HQL</t>
  </si>
  <si>
    <t>MONITOR MARCA HP, COLOR NEGRO, SERIE MXL20515B8</t>
  </si>
  <si>
    <t>MODELO B2B42LT</t>
  </si>
  <si>
    <t>VENTILADOR, SERIE 97868CZHV4BK</t>
  </si>
  <si>
    <t>CPU GAMER</t>
  </si>
  <si>
    <t>ESTACION METEOROLOGICA</t>
  </si>
  <si>
    <t>PASILLO BIBLIOTECA</t>
  </si>
  <si>
    <t>1 CONTACTO</t>
  </si>
  <si>
    <t>DEP. ANEXOS AL CENTRO DE INFORMACION</t>
  </si>
  <si>
    <t>ENFERMERIA</t>
  </si>
  <si>
    <t>ELIZABETH LARA</t>
  </si>
  <si>
    <t>AIRE ACONDICIONADO MARCA MIRAGE, COLOR BLANCO, 12000 BTU, SERIE CLF121D7062212757</t>
  </si>
  <si>
    <t>MODELO CLF121D</t>
  </si>
  <si>
    <t>VENTILADOR MARCA RECORD, COLOR NEGRO</t>
  </si>
  <si>
    <t>CPU MARCA ACER, COLOR NEGRO, SERIE 00192-031-594-718</t>
  </si>
  <si>
    <t>MONITOR MARC ACER, COLOR NGRO</t>
  </si>
  <si>
    <t>REGUALDOR DE ENERGIA ELECTRICA MARCA SOLABASIC, COLOR BLANCO, SERIE 95ECESAT0016</t>
  </si>
  <si>
    <t xml:space="preserve">LAMPARA DE EXAMINACION MARCA ICO, COLOR NEGRO, SERIE M1017289 </t>
  </si>
  <si>
    <t>MODELO 355</t>
  </si>
  <si>
    <t>2 CONTACTOS</t>
  </si>
  <si>
    <t>LACTANCIA</t>
  </si>
  <si>
    <t>GUADALUPE SANCHEZ ALDANA</t>
  </si>
  <si>
    <t>REFRIGERADOR COLOR GRIS, SERIE 11062029D00242</t>
  </si>
  <si>
    <t>MODELO  GMR02BANMSS</t>
  </si>
  <si>
    <t>DESARROLLO ACADEMICO</t>
  </si>
  <si>
    <t>AIRE ACONDICIONADO MARCA MIRAGE, COLOR BLANCO, 12000 BUT, SERIE CLF121D7062213106</t>
  </si>
  <si>
    <t>IMPRESORA MARCA EPSON, COLOR NEGRO, SERIE BJDY038052</t>
  </si>
  <si>
    <t>MODELO C463C</t>
  </si>
  <si>
    <t>REGUALDOR DE ENERGIA ELECTRICA MARCA TRIPP-LITE, COLOR NEGRO</t>
  </si>
  <si>
    <t>MONITOR Y CPU MARCA DELL</t>
  </si>
  <si>
    <t>AIRE ACONDICIONADO MARCA MIRAGE, COLOR BLANCO, 12000 BUT</t>
  </si>
  <si>
    <t>MONITOR MARCA ACER, COLOR NEGRO, SERIE 51810610985</t>
  </si>
  <si>
    <t>CPU MARCA ACER, COLOR NEGRO, SERIE MXL1411W3J</t>
  </si>
  <si>
    <t>IMPRESORA MARCA HP, COLOR BLANCO</t>
  </si>
  <si>
    <t>MODELO M277DW</t>
  </si>
  <si>
    <t>MONITOR MARCA ACER, COLOR NEGRO, MARCA 51202717185</t>
  </si>
  <si>
    <t>MDOELO Q202HQL</t>
  </si>
  <si>
    <t>TELEFONO DE ESCRITORIO MARCA PANASONIC</t>
  </si>
  <si>
    <t>DISPENSADOR DE AGUA MARCA ANCE, COLOR BEIGE</t>
  </si>
  <si>
    <t>MODELO GXCCO1D</t>
  </si>
  <si>
    <t>CPU MARCA ACER, COLOR NEGRO</t>
  </si>
  <si>
    <t>2 BOCINAS MARCA DELL</t>
  </si>
  <si>
    <t>CUBICULO DE DOCTORES</t>
  </si>
  <si>
    <t>DOCTORES</t>
  </si>
  <si>
    <t>6 CONTACTOS</t>
  </si>
  <si>
    <t>IMPRESORA MARCA BROTHER, COLOR NEGRO</t>
  </si>
  <si>
    <t>MONITOR Y CPU MARCA LENOVO, COLOR BLANCO, SERIE CS01721713</t>
  </si>
  <si>
    <t>REGULADOR DE ENERGIA ELECTRICA, COLOR NEGRO, 600 W</t>
  </si>
  <si>
    <t>MODELO PROTEKTORRS-1400-I</t>
  </si>
  <si>
    <t>PASILLO INTERIOR</t>
  </si>
  <si>
    <t>AREAS VERDES</t>
  </si>
  <si>
    <t>PATIO</t>
  </si>
  <si>
    <t>LAMPARA LED PLANAS DE 35W</t>
  </si>
  <si>
    <t>RD DE LA DIRECCION</t>
  </si>
  <si>
    <t>DEPTO. DE CALIDAD</t>
  </si>
  <si>
    <t>INOCENCIO GARCIA HUERTA</t>
  </si>
  <si>
    <t xml:space="preserve">Concentrador de 8 entradas tp link marca Mercusys, color blanco </t>
  </si>
  <si>
    <t>Modelo MS108</t>
  </si>
  <si>
    <t>Regulador electronico de tensión Koblenz</t>
  </si>
  <si>
    <t>Modelo PorteKtor RS-1400-</t>
  </si>
  <si>
    <t>Impresora RICOH color blanca</t>
  </si>
  <si>
    <t>Modelo Aficio MP 201 SPF</t>
  </si>
  <si>
    <t>Cpu Lg gb 300 color negro</t>
  </si>
  <si>
    <t xml:space="preserve">Aire acondicionado frigidaire, 18000 BTU </t>
  </si>
  <si>
    <t>Regulador solac basic de 1000 volts mod slim, serie e10k39451, color negro</t>
  </si>
  <si>
    <t xml:space="preserve">Sacapuntas Electrico Pegaso 1920 Color negro </t>
  </si>
  <si>
    <t>Monitor marca acer modelo P166HQL</t>
  </si>
  <si>
    <t>GABINETE DE 3X13W</t>
  </si>
  <si>
    <t>Monitor marca Dell</t>
  </si>
  <si>
    <t>AREA DE SERIVICIOS ESCOLARES</t>
  </si>
  <si>
    <t>OFICINA DE SERIVICIOS ESCOLARES</t>
  </si>
  <si>
    <t>MONITOR MARCA HACER, COLOR NEGRO, SERIE MMLTYAA00351105D474201</t>
  </si>
  <si>
    <t>CPU MARCA STREAM, COLOR NEGRO, 300 GB</t>
  </si>
  <si>
    <t>REGULADOR DE ENERGIA ELECTRICA MARCA SOLABASIC, COLOR NEGRO, DE 700 W, SERIE E14F16706</t>
  </si>
  <si>
    <t>MODELO SLIM VOLT</t>
  </si>
  <si>
    <t>MONITOR Y CPU MARCA DELL, COLOR NEGRO, SERIE 7ZZJSX1</t>
  </si>
  <si>
    <t>MODELO 5348 SERIES</t>
  </si>
  <si>
    <t>IMPRESORA MARCA RICOH, COLOR BLANCO, DE 1548 W, SERIE E155M510384</t>
  </si>
  <si>
    <t>MODELO MP C3003SP</t>
  </si>
  <si>
    <t>MONITOR MARCA LENOVO, COLOR NEGRO</t>
  </si>
  <si>
    <t>MODELO LENOVO M710S</t>
  </si>
  <si>
    <t>REGULADOR DE ENERGIA ELECTRICA MARCA COMPLET, COLOR NEGRO, DE 650 W, SERIE 21AL092279</t>
  </si>
  <si>
    <t>MODELO RPLUS1300</t>
  </si>
  <si>
    <t>CPU MARCA XPS, COLOR NEGRO</t>
  </si>
  <si>
    <t>BOCINAS MARCA VORAGE, COLOR NEGRO</t>
  </si>
  <si>
    <t>MONITOR MARCA LENOVO, COLOR NEGOR</t>
  </si>
  <si>
    <t>MODELO M710S</t>
  </si>
  <si>
    <t>CPU MARCA LENOVO, COLOR NEGRO, DE 500 GB HDD, 8GB RAM, SERIE A150222D</t>
  </si>
  <si>
    <t>CPU MARCA LENOVO, COLOR NEGRO, DE 500 GB HDD, 8 GB RAM, SERIE A170222D</t>
  </si>
  <si>
    <t>CPU MARCA DELL, COLOR NEGRO</t>
  </si>
  <si>
    <t>AIRE ACONDICIONADO MARCA LG, COLOR BLANCO, 24000 BTU, SERIE MEZ61885115</t>
  </si>
  <si>
    <t>MODELO W242CM</t>
  </si>
  <si>
    <t>REGULADOR DE ENERGIA ELECTRICA MARCA STEREN, COLOR BLANCO, DE 1000 W</t>
  </si>
  <si>
    <t>MODELO MAX-1000</t>
  </si>
  <si>
    <t>REGULADOR DE ENERGIA ELECTRICA MARCA ALASKA NET, COLOR BLANCO, DE 1000 W, SERIE 1615 064448</t>
  </si>
  <si>
    <t>LAMPARAS LED DIVIDIDAS EN 3 LINEAS</t>
  </si>
  <si>
    <t>PROTECTOR TERMINCO, COLOR NEGRO, DE 120 V</t>
  </si>
  <si>
    <t>3 ROUTERS DE INTERNET</t>
  </si>
  <si>
    <t>PASILLOS DE LA OFICINA DE SERIVICIOS ESCOLARES</t>
  </si>
  <si>
    <t>DEPARTAMENTO DE ESTUDIOS PROFESIONAL</t>
  </si>
  <si>
    <t>MARIELA BERNAL VILLEGAS</t>
  </si>
  <si>
    <t>MONITOR MARCA DELL, COLOR NEGRA, SERIE MMT2BAA0130381144C4243</t>
  </si>
  <si>
    <t>CPU GAMER, COLOR NEGRO</t>
  </si>
  <si>
    <t>REGULADOR DE ENERGIA ELECTRICA MARCA ISB, COLOR NEGRO, DE 1300 W</t>
  </si>
  <si>
    <t>5 CONTACTOS</t>
  </si>
  <si>
    <t>MONITOR MARCA DELL, COLOR NEGRO, SERIE CN-0UH572-46633-73B-4TNM</t>
  </si>
  <si>
    <t>MODELO E177FPB</t>
  </si>
  <si>
    <t>CPU MARCA HACER, COLOR NEGRO, SERIE 51466282230</t>
  </si>
  <si>
    <t>MODELO ASPIRE XC-705</t>
  </si>
  <si>
    <t>IMPRESORA MARCA RICOH, COLOR BLANCO, DE 1000 W, SERIE W3029506426</t>
  </si>
  <si>
    <t>MONITOR MARCA LG, COLOR NEGRO, SERIE 708NTEP5H588</t>
  </si>
  <si>
    <t>MODELO 27MP38VQ</t>
  </si>
  <si>
    <t>CPU MARCA STREAM, COLOR NEGRO, DE 300 GB</t>
  </si>
  <si>
    <t>REGULADOR DE ENERGIA ELECTRICA MARCA SOLABASIC, COLOR NEGRO, DE 700W, SERIE E11K36423</t>
  </si>
  <si>
    <t>MODELO KX-TS550LXW</t>
  </si>
  <si>
    <t>PROYECTOR MARCA BENQ, COLOR BLANCO, SERIE PDC3H02714000</t>
  </si>
  <si>
    <t>MODELO MS527</t>
  </si>
  <si>
    <t>BAÑOS DE DIRECCION ACADEMICA</t>
  </si>
  <si>
    <t>FOCO DE LUZ BLANCA</t>
  </si>
  <si>
    <t>SUBDIRECCION DE ESTUDIOS SUPERIORES</t>
  </si>
  <si>
    <t>OFELIA ENRIQUEZ ORDAZ</t>
  </si>
  <si>
    <t>MODELO D15S</t>
  </si>
  <si>
    <t>REGULADOR DE ENERGIA MARCA STEREN</t>
  </si>
  <si>
    <t>VENTILADOR MARCA NAVIA, COLOR AZUL, SERIE 23BM0840344</t>
  </si>
  <si>
    <t>MODELO CEN-1012</t>
  </si>
  <si>
    <t>CAFETERA COLOR NEGRA</t>
  </si>
  <si>
    <t>SUBCDIRECCION DE POSGRADO E INVESTIGACION</t>
  </si>
  <si>
    <t>MONITOR MARCA ACER, COLOR NEGRO, SERIE MMTOCAN001512069688521</t>
  </si>
  <si>
    <t>CPU MARCA HACER, COLOR NEGRO, SERIE 51466283930</t>
  </si>
  <si>
    <t>REGULADOR DE CORRIENTE ELECTRICA MARCA COMPLET, COLOR NEGRO, DE 900 W, SERIE 10031018</t>
  </si>
  <si>
    <t>MODELO ERV-9-002</t>
  </si>
  <si>
    <t>TELEFONO DE ESCRITORIO MARCA PANASONIC, COLOR BLANCO, SERIE TTAPAV006-633-A3</t>
  </si>
  <si>
    <t>SECRETARIA DE LA DIVISION DE POSGRADO E INVESTIGACION Y SUBDIRECCION ACADEMICA</t>
  </si>
  <si>
    <t>IRENE REMEDIOS RAMON FERMAN</t>
  </si>
  <si>
    <t>MONITOR  Y CPU MARCA HP, COLOR NEGRO, SERIE 4CS0380GBB</t>
  </si>
  <si>
    <t>REGULADOR DE ENERGIA MARCA CENTRA, COLOR BLANCO, DE 600 W, SERIE 501040884217</t>
  </si>
  <si>
    <t>MODELO CENTRA R 1200 NET</t>
  </si>
  <si>
    <t>SECRETARIA DE DIRECCION ACADEMICA</t>
  </si>
  <si>
    <t>LUZ CARMEN SORCIA SANCHEZ</t>
  </si>
  <si>
    <t>CPU MARCA ACTEC, COLOR NEGRO, SERIE 032206141653</t>
  </si>
  <si>
    <t>TELEFONO DE ESCRITORIO</t>
  </si>
  <si>
    <t>REGULADOR DE ENERGIA ELECTRICA</t>
  </si>
  <si>
    <t>IMPRESORA MARCA RICOH, COLOR  BLANCA</t>
  </si>
  <si>
    <t>MODELO MP 3054</t>
  </si>
  <si>
    <t>DIVISION DE INGINIERIA AMBIENTAL</t>
  </si>
  <si>
    <t>CPU MARCA DELL, COLOR NEGRO, SERIE 17AL330117</t>
  </si>
  <si>
    <t>DIVISION DE INGNIERIA EN SISTEMAS COMPUTACIONALES</t>
  </si>
  <si>
    <t>DIEGO DE JESUS VAZQUEZ LUCHO</t>
  </si>
  <si>
    <t>MONITOR MARCA LG, COLOR NEGRO, SERIE 211MXYG3G906</t>
  </si>
  <si>
    <t>MODELO 32LS3450-AU</t>
  </si>
  <si>
    <t>MONITOR MARCA ACER, COLOR NEGRO, SERIE MMT2BAA013038114564243</t>
  </si>
  <si>
    <t>MODELO D06D</t>
  </si>
  <si>
    <t>CPU MARCA ACER, COLOR NEGRO, SERIE 00186-153-929-368</t>
  </si>
  <si>
    <t>REGULADOR DE ENERGIA MARCA COMPLET, COLOR BLANCO</t>
  </si>
  <si>
    <t>REGULADOR DE ENERGIA ELECTRICA MARCA COMPLET, COLOR NEGRO, DE 650 W, SERIE 20AL240866</t>
  </si>
  <si>
    <t>MODELO ERV-6-001 RPLUS 1300</t>
  </si>
  <si>
    <t>FLOR ILIANA CHONTAL PELAYO</t>
  </si>
  <si>
    <t>MONITOR MARCA DELL, COLOR NEGRO, SERIE MMT2BAA013038114584243</t>
  </si>
  <si>
    <t>REGULADOR DE ENERGIA ELECTRICA MARCA COMPLET, COLOR NEGRO, DE 650 W, SERIE 21AL092253</t>
  </si>
  <si>
    <t xml:space="preserve">MODELO ERV-6-001 </t>
  </si>
  <si>
    <t>TELEFONO DE ESCRITOIRO MARCA PANASONIC, COLOR NEGRO</t>
  </si>
  <si>
    <t>MODELO XK-TS550LXB</t>
  </si>
  <si>
    <t>MONITOR MARCA DELL, COLOR NEGRO, SERIE MMT2BAA0130381145A4243</t>
  </si>
  <si>
    <t>REGULADOR DE ENERGIA ELECTRICA MARCA SOLABASIC, COLOR NEGRO, DE 750 W, SERIE Q07E45447</t>
  </si>
  <si>
    <t>DIVISION DE LICENCIATURA EN ADMINISTRACION</t>
  </si>
  <si>
    <t>REGULADOR DE ENERGIA MARCA VOLTECK, COLOR BLANCO, DE 600 J</t>
  </si>
  <si>
    <t>MONITOR MARCA SAMSUNG, COLOR NEGRO, SERIE 0P8LHTQK300361R</t>
  </si>
  <si>
    <t>MODELO C24F390FHL</t>
  </si>
  <si>
    <t>CPU MARCA HP, COLOR NEGRO</t>
  </si>
  <si>
    <t>JOSAFAT MORTERA ELIAS</t>
  </si>
  <si>
    <t>MONITOR MARCA ASUS, COLOR NEGRO, SERIE N6LMTF034014</t>
  </si>
  <si>
    <t>CPU MARCA YEYIAN, COLOR NEGRO, SERIE YNH00718070500759</t>
  </si>
  <si>
    <t>REGULADOR DE ENERGIA ELECTRICA MARCA MANHATAN, COLOR NEGRO</t>
  </si>
  <si>
    <t>ROUTER MARCA STEREN, SERIE PO32369210803001489</t>
  </si>
  <si>
    <t>CUARTO ENTRE CUBICULOS</t>
  </si>
  <si>
    <t>RACKS</t>
  </si>
  <si>
    <t>PASILLOS INTERIORES</t>
  </si>
  <si>
    <t>4 ROUTERS</t>
  </si>
  <si>
    <t>PASILLOS EXTERIORES</t>
  </si>
  <si>
    <t>OFICINA DE BECAS</t>
  </si>
  <si>
    <t>DIVISION DE GESTION EMPRESARIAL</t>
  </si>
  <si>
    <t>CPU MARCA HACER, COLOR NEGRO</t>
  </si>
  <si>
    <t>REGULADOR DE CORRIENTE ELECTRICA MARCA COMPLET, COLOR NEGRO</t>
  </si>
  <si>
    <t>MARISOL LOPEZ IXTEPAN</t>
  </si>
  <si>
    <t>MODELO V5R03727</t>
  </si>
  <si>
    <t>CPU MARCA LENOVO, COLOR NEGRO, DE 500 GB HDD, 8 GB RAM, SERIE A150222D</t>
  </si>
  <si>
    <t>REGULADOR DE CORRIENTE ELECTRICA MARCA SOLABASIC, COLOR NEGRO, DE 700 W, SERIE E13K14809</t>
  </si>
  <si>
    <t>IMPRESORA MARCA RICOH, COLOR BLANCA</t>
  </si>
  <si>
    <t>PASILLO EXTERNO</t>
  </si>
  <si>
    <t>AREA DE SERVICIOS ESCOLARES</t>
  </si>
  <si>
    <t>AIREA ACONDICIONADO MARCA TCL, COLOR BLANCO, DE 24000 BTU, SERIE 12339WK248ZK41800462</t>
  </si>
  <si>
    <t>MODELO TMCB400C24C2C</t>
  </si>
  <si>
    <t>AIRE ACONDICIONADO MARCA MIRAGE, COLOR BLANCO, DE 18000 BTU, SERIE L-2019-T-0319-ID-03-0002</t>
  </si>
  <si>
    <t>MODELO EMPRC182-T2</t>
  </si>
  <si>
    <t>AIRE ACONDICIONADO MARCA MIRAGE, DE 18000 BTU, SERIE L-2019-T-0319-ID-03-0044</t>
  </si>
  <si>
    <t>PROYECTOR MARCA BOXLIGTH, COLOR BLANCO</t>
  </si>
  <si>
    <t xml:space="preserve">4 VENTILADORES </t>
  </si>
  <si>
    <t>4 FOCOS</t>
  </si>
  <si>
    <t>PIZARRON ELECTRICO MARCA 3M</t>
  </si>
  <si>
    <t>3 FOCOS DE LUZ BLANCA</t>
  </si>
  <si>
    <t>AIRE ACONDICIONADO MARCA SUPREME, COLOR BLANCO, DE 24000 BTU, SERIE VEC-242205H16P09460</t>
  </si>
  <si>
    <t>AIRE ACONDICIONADO MARCA PREMIUM, COLOR BLANCO, DE 24000 BTU</t>
  </si>
  <si>
    <t>MODELO VEC-2422O0CH</t>
  </si>
  <si>
    <t>MODELO VEC-24220CH</t>
  </si>
  <si>
    <t>AIRE ACONDICIONADO MARCA ZMARTECH, COLOR BLANCO, DE 24000 BTU</t>
  </si>
  <si>
    <t>PIZARRON ELECTRICO MARCA BOXLIGTH</t>
  </si>
  <si>
    <t>2 VENTILADORES</t>
  </si>
  <si>
    <t>2 FOCOS DE LUZ BLANCA</t>
  </si>
  <si>
    <t>AIRE ACONDICIONADO MARCA ZMARTECH, COLOR BLANCO, DE 24000 BTU, SERIE G30110973973486909110012</t>
  </si>
  <si>
    <t>MODELO AC242ZTXS/410</t>
  </si>
  <si>
    <t>4 FOCOS DE LUZ BLANCA</t>
  </si>
  <si>
    <t>PROYECTOR MARCA BOXLIGTH, COLOR BLANCA</t>
  </si>
  <si>
    <t>AIRE ACONDICIONADO MARCA ZMARTECH, COLOR BLANCO, DE 24000 BTU, SERIE G30110973973564909180036</t>
  </si>
  <si>
    <t>10 C0NTACT0S</t>
  </si>
  <si>
    <t>JORGE ADAN LUCHO CHIGO</t>
  </si>
  <si>
    <t>AIRE ACONDICIONADO MARCA MIRAGE, COLOR BLANCO, DE 24000 BTU, SERIE CLF261H44022301287</t>
  </si>
  <si>
    <t>MODELO CLF261H</t>
  </si>
  <si>
    <t>AIRE ACONDICIONADO MARCA MIRAGE, COLOR BLANCO, DE 24000 BTU, SERIE CLF261H22122201903</t>
  </si>
  <si>
    <t>54 CONTACTOS</t>
  </si>
  <si>
    <t>MODELO DN--21-102</t>
  </si>
  <si>
    <t>4 TABLEROS DE MODULOS DE ELECTRONICA VENETA</t>
  </si>
  <si>
    <t>LABORATORIO DE TERMICA</t>
  </si>
  <si>
    <t>CARLOS COBAXIN ZUÑIGA</t>
  </si>
  <si>
    <t>AIRE ACONDICIONADO MARCA MIRAGE, COLOR BLANCO, DE 24000 BTU, SERIE CLF261H244122201906</t>
  </si>
  <si>
    <t>MODELO CLF 261H</t>
  </si>
  <si>
    <t>AIRE ACONDICIONADO MARCA MIRAGE, COLOR BLANCO, DE 24000 BTU, SERIE CLF261H44122202042</t>
  </si>
  <si>
    <t>40 C0NTACTOS</t>
  </si>
  <si>
    <t>6 LAMPARAS</t>
  </si>
  <si>
    <t>2 LAMPARAS LED</t>
  </si>
  <si>
    <t>LABORATORIO DE FISICA Y MECANICA DE MATERIALES</t>
  </si>
  <si>
    <t>HECTOR MIGUEL AMADOR CHAGALA</t>
  </si>
  <si>
    <t>26 CONTACTOS</t>
  </si>
  <si>
    <t>FRANCISCO JAVIER TORRES PEREZ</t>
  </si>
  <si>
    <t>6 FOCOS DE LUZ BLANCA</t>
  </si>
  <si>
    <t>PROYECTOR MARCA BOXLIGTH</t>
  </si>
  <si>
    <t>20 CONTACTOS</t>
  </si>
  <si>
    <t>5 TABLEROS DE PARO Y ARRANQUES DE MOTOR</t>
  </si>
  <si>
    <t xml:space="preserve">LABORATORIO DE CONTROL </t>
  </si>
  <si>
    <t>ROBERTO VALENCIA BENITEZ</t>
  </si>
  <si>
    <t>TABLERO DE ELECTRONICA FEEDBACK</t>
  </si>
  <si>
    <t>VENTILADOR MARCA MYFAN</t>
  </si>
  <si>
    <t>REGULADOR DE CORRIENTE ELECTRICA SKIN LINE TRACHER, COLOR BLANCO</t>
  </si>
  <si>
    <t>18 CONTACTOS</t>
  </si>
  <si>
    <t>MONITOR MARCA  HP, COLOR NEGRO</t>
  </si>
  <si>
    <t>MODELO HP COMPAQ PRO 4300</t>
  </si>
  <si>
    <t>REGULADOR DE ENERGIA ELECTRICA MARCA ALASKA, COLOR BLANCO</t>
  </si>
  <si>
    <t>MOD T061ME100-108</t>
  </si>
  <si>
    <t>COMPRESOR DE AIRE MARCA EVANS, DE 108 LTS, SERIE 95577009029</t>
  </si>
  <si>
    <t>TABLERO ELECTRONICA MARCA DEDUTEL, SERIE BAN-007</t>
  </si>
  <si>
    <t>MODELO DED-BAN</t>
  </si>
  <si>
    <t>COSME HERNANDEZ LINARES</t>
  </si>
  <si>
    <t>PIZARRON ELECTRICO MATTWEIB</t>
  </si>
  <si>
    <t>12 CONTACTOS</t>
  </si>
  <si>
    <t>VENTILADOR MARCA MYAIR</t>
  </si>
  <si>
    <t>COMPRESOR DE AIRE MARCA VALSI, DE 3500 RPM</t>
  </si>
  <si>
    <t>TABLERO DE NEUMATICA</t>
  </si>
  <si>
    <t>TABLERO DE HIDRAULICA</t>
  </si>
  <si>
    <t>PASILLOS PLANTA BAJA EDIFICIO E</t>
  </si>
  <si>
    <t>CAMARA</t>
  </si>
  <si>
    <t>PASILLOS PLANTA ALTA EDIFICIO E</t>
  </si>
  <si>
    <t>22 CONTACTOS</t>
  </si>
  <si>
    <t>CENTRO DE CARGA DE ENERGIA ELECTRICA PLANTA BAJA EDIFICIO E</t>
  </si>
  <si>
    <t>1 FOCO DE LUZ BLANCA</t>
  </si>
  <si>
    <t xml:space="preserve">CLIMATIZACION </t>
  </si>
  <si>
    <t xml:space="preserve">ILUMINACION </t>
  </si>
  <si>
    <t xml:space="preserve">TICS </t>
  </si>
  <si>
    <t>TICS</t>
  </si>
  <si>
    <t>ILIMINACION</t>
  </si>
  <si>
    <t>ELECTRODOMESTICO</t>
  </si>
  <si>
    <t>TERMOSTATO</t>
  </si>
  <si>
    <t>2 ALARMAS</t>
  </si>
  <si>
    <t>2 CAMARAS MARCA EPCOM</t>
  </si>
  <si>
    <t>LABORATORIO DE  COMPUTO DE INGENIERIA INDUSTRIAL</t>
  </si>
  <si>
    <t>38 CPU MARCA ACER, COLOR NEGRO</t>
  </si>
  <si>
    <t>16 REGULADORES</t>
  </si>
  <si>
    <t>PROYECTOR MARCA BOXLIGTH, COLOR NEGRO</t>
  </si>
  <si>
    <t>AIRE ACONDICIONADO MARCA MIRAGE, COLOR BLANCO, DE 38000 BTU</t>
  </si>
  <si>
    <t>2 IMPRESORAS 3D</t>
  </si>
  <si>
    <t>28 CONTACTOS</t>
  </si>
  <si>
    <t>38 MONITORES MARCA ACER, COLOR NEGRO</t>
  </si>
  <si>
    <t>VENTILADOR  MARCA LASKO</t>
  </si>
  <si>
    <t>BERNABE CONTRERAS CONTRERAS</t>
  </si>
  <si>
    <t>10 CONTACTOS</t>
  </si>
  <si>
    <t xml:space="preserve">ROUTER </t>
  </si>
  <si>
    <t xml:space="preserve">PRENSA </t>
  </si>
  <si>
    <t>SOCORRO FERNANDEZ AGUIRRE</t>
  </si>
  <si>
    <t>FILTRO DE AGUA</t>
  </si>
  <si>
    <t>BANDA TRANSPORTADORA</t>
  </si>
  <si>
    <t>2 TABLEROS DE METROLOGIA</t>
  </si>
  <si>
    <t>AIRE ACONDICIONADO MARCA MIRAGE, COLOR BLANCO, DE 24000 BTU, SERIE CLF261H44122201942</t>
  </si>
  <si>
    <t>TORNO</t>
  </si>
  <si>
    <t xml:space="preserve">FRESADORA </t>
  </si>
  <si>
    <t>3 REGULADORES MARCA COMPLET</t>
  </si>
  <si>
    <t>PEDRO JACOME ONOFRE</t>
  </si>
  <si>
    <t>2 TORNOS</t>
  </si>
  <si>
    <t>MAQUINA CNC</t>
  </si>
  <si>
    <t>BRAZO ROBOTICO</t>
  </si>
  <si>
    <t>4 REGULADORES</t>
  </si>
  <si>
    <t>COMPARADOR OPTICO</t>
  </si>
  <si>
    <t>LABORATORIO MECANICA DE FLUIDOS</t>
  </si>
  <si>
    <t>VOLUMETER BENCH</t>
  </si>
  <si>
    <t>UNIVERSAL DYNANOMETER UNIVERSAL</t>
  </si>
  <si>
    <t>MODULO DE TURBINA</t>
  </si>
  <si>
    <t>CUBICULO 5</t>
  </si>
  <si>
    <t>MONITOR</t>
  </si>
  <si>
    <t>CONTACTOS</t>
  </si>
  <si>
    <t>CUBICULO 4</t>
  </si>
  <si>
    <t>CUBICULOS CAD</t>
  </si>
  <si>
    <t>REGULADOR</t>
  </si>
  <si>
    <t>LAMPARAS  LED</t>
  </si>
  <si>
    <t>MARIA DE LA CRUZ PORRAS AREAS</t>
  </si>
  <si>
    <t>CUBICULO 6</t>
  </si>
  <si>
    <t>CUBICULO 7</t>
  </si>
  <si>
    <t>CUBICULO 8</t>
  </si>
  <si>
    <t>VENTILADOR MARCA BETTERWARE</t>
  </si>
  <si>
    <t>2 REGULADORES DE ENERGIA ELECTRICA</t>
  </si>
  <si>
    <t>CUBICULO 9</t>
  </si>
  <si>
    <t xml:space="preserve">IMPRESORA </t>
  </si>
  <si>
    <t>AIRE ACONDICIONADO MARCA MIRAGE, COLOR BLANCO, DE 24000 BTU</t>
  </si>
  <si>
    <t>CUBICULO 10</t>
  </si>
  <si>
    <t>AIRE ACONDICIONADO MARCA MIRARE, COLOR BLANCO, DE 24000 BTU</t>
  </si>
  <si>
    <t>5 IMPRESORAS 3D</t>
  </si>
  <si>
    <t>CUBICULO 1</t>
  </si>
  <si>
    <t>IMPRESORA MARCA EPSON</t>
  </si>
  <si>
    <t>CPU MARCA ACER</t>
  </si>
  <si>
    <t>AIRE ACONDICIONADO MARCA LG</t>
  </si>
  <si>
    <t>BOCINAS</t>
  </si>
  <si>
    <t>MONITOR MARCA ACER</t>
  </si>
  <si>
    <t>CUBICULO 2</t>
  </si>
  <si>
    <t>ARMANDO ALVARADO ALVARADO</t>
  </si>
  <si>
    <t>AIRE ACONDICIONADO MARCA PANASONIC</t>
  </si>
  <si>
    <t>CUBICULO 3</t>
  </si>
  <si>
    <t>SOCORRO AGUIRRE FERNANDEZ</t>
  </si>
  <si>
    <t>2 VENTILADORES MARCA V.E.C.</t>
  </si>
  <si>
    <t>AIRE ACONDICIONADO PANASONIC</t>
  </si>
  <si>
    <t>MONITOR MARCA COMPAC</t>
  </si>
  <si>
    <t>MONITOR MARCA DELL</t>
  </si>
  <si>
    <t>CPU MARCA DELL</t>
  </si>
  <si>
    <t>REGULADOR ELECTRICO</t>
  </si>
  <si>
    <t xml:space="preserve">FRIGOBAR HISENSE </t>
  </si>
  <si>
    <t>FREIDORA DE AIRE</t>
  </si>
  <si>
    <t>PARILLA ELECTRICA</t>
  </si>
  <si>
    <t>SANDWCHERA</t>
  </si>
  <si>
    <t>LABORATORIOS G</t>
  </si>
  <si>
    <t xml:space="preserve">8 Contactos </t>
  </si>
  <si>
    <t xml:space="preserve">SWITCH PARA VENTILADORES </t>
  </si>
  <si>
    <t xml:space="preserve">3 SWITCH </t>
  </si>
  <si>
    <t>PROYECTOR DE VIDEO BENQ BLANCO</t>
  </si>
  <si>
    <t>AIRE ACONDICIONADO LG DE VENTANA</t>
  </si>
  <si>
    <t>ROUTER TP LINK NEGRO</t>
  </si>
  <si>
    <t>CAMARA DE SEGURIDAD V SAFE BLANCO</t>
  </si>
  <si>
    <t>COMPUTADORA CON CPU GATEWAR CON TECLADO Y MOUSE NEGRO</t>
  </si>
  <si>
    <t>GABINETES 2X39</t>
  </si>
  <si>
    <t>MICROONDAS GRIS MARCA FRIDIDAIRE</t>
  </si>
  <si>
    <t>CAFETERA NEGRA MODELO TEFAL</t>
  </si>
  <si>
    <t>COMPUTADORAS DE ESCRITORIO</t>
  </si>
  <si>
    <t>AIRE ACONDICIONADO DE  VENTANA COLOR BLANCO</t>
  </si>
  <si>
    <t>GABINETES 3X39W</t>
  </si>
  <si>
    <t>tp-link jetstream t2600g-52ts</t>
  </si>
  <si>
    <t>TRIPP LITE SMART1300LCDT NEGRA NO. SERIES AG-0068</t>
  </si>
  <si>
    <t>REGULADOR MARCA CENTRA RUET DE 600W</t>
  </si>
  <si>
    <t>PANTALLA ELECTRICA 1.78 X 1.78 P/PROYECTAR</t>
  </si>
  <si>
    <t>AIRE ACONDICIONADO LG VENTANA 24 BTU</t>
  </si>
  <si>
    <t>VIDEO PROYECTOR EPSON S8+ DE 2500 LUMENS RESOLUCION SVGA 800 X 600 PIXELES, USB, CONTROL REMOTO.</t>
  </si>
  <si>
    <t>gabinete de 3x16w sin balastro</t>
  </si>
  <si>
    <t>gabinete de 3x23w sin balastro</t>
  </si>
  <si>
    <t>VIDEOPROYECTOR EPSON POWERLITE S8+, DE 2000 ANSILUMINES, MODELO H309A</t>
  </si>
  <si>
    <t>COMPUTADORA HP PAVILION SLIMLINE S5-1124LA, HEWLETT PACKARD.</t>
  </si>
  <si>
    <t>gabinete de 2x39w con balastro</t>
  </si>
  <si>
    <t>foco de espiral de 45w</t>
  </si>
  <si>
    <t>bombilla de 23w</t>
  </si>
  <si>
    <t>AIRE ACONDICIONADO DE VENTANA LG</t>
  </si>
  <si>
    <t>MINISPLIT AIRE ACONDICIONADO MIRAGE</t>
  </si>
  <si>
    <t>ESTUFA DE CULTIVO ECOSHEL BLANCO CON VERDE</t>
  </si>
  <si>
    <t xml:space="preserve">HORNO LINDBERHDER </t>
  </si>
  <si>
    <t>AUTO CLAVE CENIZADOR COLOR GRIS</t>
  </si>
  <si>
    <t xml:space="preserve">COMPUTADORA HACER </t>
  </si>
  <si>
    <t>CENTRIFUGA ELECTGRICA MARCA SOLBAT RPM 1200</t>
  </si>
  <si>
    <t>AIRE ACONDICIONADO DE VENTANA CARRIER</t>
  </si>
  <si>
    <t>EQUIPO DE AIREA CONDICIONADO MINI SPLIT PISO-TECHO DE 36,000 BTUS MARCA ZMARTECH 220V DOS FASES R-410</t>
  </si>
  <si>
    <t>MONITOR DELL NEGRO MODELO D15S TIPO DE REGRISTO D15S003 CON TECLADO Y MOUSE</t>
  </si>
  <si>
    <t>REGULADOR DE VOLTAJE MARCA COMPLET MODELO RPLUS1300 NEGRO DE 8 CONTACTOS</t>
  </si>
  <si>
    <t>IMPRESORA 3D DE ESCRITORIO REPLICATOR MAKETBOT NEGRA</t>
  </si>
  <si>
    <t>CREALITY ENDER 3 MAX IMPRESORA 3D PLACA DE VIDRIO DE CARBORUNDO TEMPLADO</t>
  </si>
  <si>
    <t>PROYECTOR DE VIDEO BLANCO</t>
  </si>
  <si>
    <t>PROYECTOR DE VIDEO NEGRO LG NO DE MODELO BS254-D</t>
  </si>
  <si>
    <t>ACONDICIONADOR ELECTRONICO DE LINEA VOGAR MODELO LAN-330</t>
  </si>
  <si>
    <t>CONCENTRADOR  DE 24 PUERTOS</t>
  </si>
  <si>
    <t>Computadoras negras marca ACER</t>
  </si>
  <si>
    <t>REGULADOR DE VOLTAJE DE 1200W</t>
  </si>
  <si>
    <t xml:space="preserve">Aire acondicionado </t>
  </si>
  <si>
    <t>Proyector negro</t>
  </si>
  <si>
    <t>COMPUTADORA ALL IN ONE HP, PRO 1005 AIO NEGRO</t>
  </si>
  <si>
    <t>SWITCH  24 PUERTOS, BASELINE SLIM, 3C16471B</t>
  </si>
  <si>
    <t>REGULADOR PLASTICO 8 CONTACTOS</t>
  </si>
  <si>
    <t>REGULADOR PLASTICO 4 CONTACTOS</t>
  </si>
  <si>
    <t>REGULADOR METALICO 4 CONTACTOS</t>
  </si>
  <si>
    <t>REGULADOR METLICO ELECTRÓNICO DE 1200 W</t>
  </si>
  <si>
    <t>Ventiladores tipo de piso marca mytek</t>
  </si>
  <si>
    <t>Aire acondicionado marca mirage blanco</t>
  </si>
  <si>
    <t>Computadora de escritorio</t>
  </si>
  <si>
    <t>IMPRESORA LASERJET HP DESKJET D2460 SERIAL TH8B8551RK COLOR NEGRO CON GRIS</t>
  </si>
  <si>
    <t>EQUIPO AIRE ACONDICIONADO TIPO MINISPLIT DE 18000 BTUS MARCA MIRAGE.</t>
  </si>
  <si>
    <t>COMPUTADORA INTEL CELERON A 2.2 GHZ, MEMORIA DDR DE 1 GB, DISCO DURO DE 160 GB, UNIDAD DE CD/RW , DVD 16 X VIDEO DE HASTA 32 MB INTEGRADO, TARJETA DE RED, FAX MODEM 56 K, MOUSE Y TECLADO USB 2.0, MONITOR LCD DE 15" LECTOR DE TARJETA 9 EN  1</t>
  </si>
  <si>
    <t>VIDEO PROYECTOR EPSON POWER LITE S31+, CONTROL REMOTO.</t>
  </si>
  <si>
    <t xml:space="preserve">VIDEO PROYECTOR EPSON </t>
  </si>
  <si>
    <t>EQUIPO DE AIRE ACONDICIONADO TIPO MINISPLIT DE 37000 BTU´S, MARCA MIRAGE, MODELO MAX 051, CMF371B, A 220 VOLTS, CONTROL REMOTO</t>
  </si>
  <si>
    <t>REGULADOR SOLA BASIC 12O VOLTS, SLIM VOLT, SERIAL E11L37865</t>
  </si>
  <si>
    <t>REGULADOR COMPLET DE 8 CONTACTOS</t>
  </si>
  <si>
    <t>MULTIFUNCIONAL EPSON  L355 COLOR NEGRO, IMPRIME, COPIA, ESCANEA, WIFI TINTA INAGOTABLE</t>
  </si>
  <si>
    <t>COMPUTADORA PORTATIL PROCESADOR CORE I7 6500U/ MEMORIA RAM: 16GB/DISCO DURO: 1TB/PANTALLA DE 15.6" HD LCD LED/PUERTOS: USB 3.0(2), USB 2.0, USB 3.1 HDMI/WEBCAM HD 720P/LECTOR SD/CONEXIÓN:WIFI/+BLUETOOTH/BATERIA HASTA 6.5 HRS/WINDOWS 10 UN AÑO DE GARANTIA, MARCA ACER, MODELO N16Q2, SERIAL NXGFFAL00163306D627600, COLOR NEGRO,  MOUSE LOGITECH COLOR NEGRO-BLANCO MOD. M187, SERIE 097855105363</t>
  </si>
  <si>
    <t>IMPRESORA MULTIFUNCIONAL INJET DOBLECARA, IMPRESORA, COPIADORA, ESCANER Y FAX, DOBLE CARTA, DUPLEX WIRELESS, INYECCION DE TINTA ESCANEO OPTICO 1200 X 2400 DPI, CAMA PLANA A COLOR IMPRESIONDOBLE CARA, DISPLAY TOUC, HSCREEM 2.7", INTEFACE ESTANDAR, USB 2.0 WIRELESS, CONSUMIBLE LC-207BK, LC-205C/LC-205M/ÑC-205Y, 65246/65247/65248/65249, MARCA BROTHER, MODELO  MFC-J4420DW, COLOR BLANCO CON NEGRO, SERIAL 024087494-001</t>
  </si>
  <si>
    <t>COMPUTADORA HP PAVILION SLIMLINE S5710LA CON: PROCESADOR AMD ANTHLON II X3445, SOCKET AM3, 3.1 GHZ, 3 NUCLEOS MULTIPLES. SISTEMA OPERATIVO WINDOWS 7 HOME BASIC ORIGINAL 64 BITS 4 GB DE MEMORIA RAM DDR-3 PC10600 A 1333 MHZ, GRABADORA DE DVD SUPERMULTI CON TECNOLOGIA LIGTHSCRIBE. DISCO DURO SATA DE 1000 GB (1TB) A 7200 RPM, SERIAL MXX1060GHV, TECLADO USB HP, MOUSE USB HP, MONITOR LCD HP DE 18.5 MODELO TFT185HP, SERIAL CNC101TFF9, MICROSOFT OFFICE HOME AND STUDENT EDITION 2010, ANTIVIRUS ESET NOD32 EN ESPAÑOL PROTECCION POR DOS AÑOS.</t>
  </si>
  <si>
    <t>CONSOLA DSS 60 TECLAS COLOR NEGRO, MARCA PANASONIC</t>
  </si>
  <si>
    <t>MULTIFUNCIONAL HP COLOR LJ PRO MFP M277DW PRINTER BLANCO-NEGRO</t>
  </si>
  <si>
    <t>REGULADOR DE 4 ENTRADAS SOLA BASIC MODELO DN-21-102 SERIE E11C0652</t>
  </si>
  <si>
    <t>REGULADOR DE 8 ENTRADAS MARCA COMPLET, MODELO RPC-1300, SERIAL 10A413129, COLOR NEGRO</t>
  </si>
  <si>
    <t>REFRIGERADOR SILVER DAEWOOE</t>
  </si>
  <si>
    <t>Equipo de laboratorio</t>
  </si>
  <si>
    <t>Servicios generales</t>
  </si>
  <si>
    <t xml:space="preserve">Equipo de labaoratorio </t>
  </si>
  <si>
    <t>Electrodomésticos</t>
  </si>
  <si>
    <t>CLIMATIZACION</t>
  </si>
  <si>
    <t>Climatizacion</t>
  </si>
  <si>
    <t xml:space="preserve">iluminacion </t>
  </si>
  <si>
    <t>iluminacion</t>
  </si>
  <si>
    <t>climatizacion</t>
  </si>
  <si>
    <t xml:space="preserve">climatizacion </t>
  </si>
  <si>
    <t xml:space="preserve">SERVICIOS GENERALES </t>
  </si>
  <si>
    <t>REGULADOR METALICO DE 4 ENTRADAS MARCA EME</t>
  </si>
  <si>
    <t>ILUMINACIÓN</t>
  </si>
  <si>
    <t>PANTALLA NEGRA ATVIO DE 40 PULGADAS</t>
  </si>
  <si>
    <t>DISPENSADOR DE AGUA PURITRONIC MODELO RAQ500</t>
  </si>
  <si>
    <t>gabinete de 3x23 sin balastro</t>
  </si>
  <si>
    <t xml:space="preserve">foco espiral de 45w
</t>
  </si>
  <si>
    <t xml:space="preserve">ELECTRODOMESTICO </t>
  </si>
  <si>
    <t xml:space="preserve">0.078 </t>
  </si>
  <si>
    <t xml:space="preserve">0.025 </t>
  </si>
  <si>
    <t xml:space="preserve">0.035 </t>
  </si>
  <si>
    <t xml:space="preserve">0.24 </t>
  </si>
  <si>
    <t xml:space="preserve">1.08 </t>
  </si>
  <si>
    <t xml:space="preserve">0.2 </t>
  </si>
  <si>
    <t xml:space="preserve">1.44 </t>
  </si>
  <si>
    <t>0.1</t>
  </si>
  <si>
    <t>0.04</t>
  </si>
  <si>
    <t xml:space="preserve">0.28 </t>
  </si>
  <si>
    <t xml:space="preserve">0.032 </t>
  </si>
  <si>
    <t xml:space="preserve">0.04 </t>
  </si>
  <si>
    <t xml:space="preserve">0.54 </t>
  </si>
  <si>
    <t xml:space="preserve">3.6 </t>
  </si>
  <si>
    <t xml:space="preserve">0.1 </t>
  </si>
  <si>
    <t xml:space="preserve">0.15 </t>
  </si>
  <si>
    <t xml:space="preserve">0.069 </t>
  </si>
  <si>
    <t xml:space="preserve">0.09 </t>
  </si>
  <si>
    <t xml:space="preserve">0.25 </t>
  </si>
  <si>
    <t xml:space="preserve">0.039 </t>
  </si>
  <si>
    <t xml:space="preserve">0.74 </t>
  </si>
  <si>
    <t xml:space="preserve">0.6 </t>
  </si>
  <si>
    <t xml:space="preserve">0.5 </t>
  </si>
  <si>
    <t xml:space="preserve">2.82 </t>
  </si>
  <si>
    <t xml:space="preserve">0.22 </t>
  </si>
  <si>
    <t xml:space="preserve">0.048 </t>
  </si>
  <si>
    <t xml:space="preserve">0.045 </t>
  </si>
  <si>
    <t xml:space="preserve">0.023 </t>
  </si>
  <si>
    <t xml:space="preserve">1.5 </t>
  </si>
  <si>
    <t xml:space="preserve">0.8 </t>
  </si>
  <si>
    <t xml:space="preserve">1.6 </t>
  </si>
  <si>
    <t xml:space="preserve">0.4 </t>
  </si>
  <si>
    <t xml:space="preserve">0.3 </t>
  </si>
  <si>
    <t xml:space="preserve">1.3 </t>
  </si>
  <si>
    <t xml:space="preserve">0.326 </t>
  </si>
  <si>
    <t xml:space="preserve">0.208 </t>
  </si>
  <si>
    <t xml:space="preserve">0.08 </t>
  </si>
  <si>
    <t xml:space="preserve">0.03 </t>
  </si>
  <si>
    <t xml:space="preserve">1.8 </t>
  </si>
  <si>
    <t xml:space="preserve">0.006 </t>
  </si>
  <si>
    <t>0.</t>
  </si>
  <si>
    <t xml:space="preserve">1.2 </t>
  </si>
  <si>
    <t xml:space="preserve">0.13 </t>
  </si>
  <si>
    <t xml:space="preserve">0.001 </t>
  </si>
  <si>
    <t xml:space="preserve">0.1056 </t>
  </si>
  <si>
    <t xml:space="preserve">0.013 </t>
  </si>
  <si>
    <t xml:space="preserve">0.18 </t>
  </si>
  <si>
    <t xml:space="preserve">0.12 </t>
  </si>
  <si>
    <t xml:space="preserve">0.32 </t>
  </si>
  <si>
    <t xml:space="preserve">2.6 </t>
  </si>
  <si>
    <t xml:space="preserve">0.06 </t>
  </si>
  <si>
    <t xml:space="preserve">0.07 </t>
  </si>
  <si>
    <t xml:space="preserve">0.084 </t>
  </si>
  <si>
    <t xml:space="preserve">0.015 </t>
  </si>
  <si>
    <t xml:space="preserve">3.2 </t>
  </si>
  <si>
    <t xml:space="preserve">0.05 </t>
  </si>
  <si>
    <t xml:space="preserve">0.23 </t>
  </si>
  <si>
    <t xml:space="preserve">1.52 </t>
  </si>
  <si>
    <t>Regulador de 1200 VA con 8 entradas Sola Basic negro, serie E10B06755</t>
  </si>
  <si>
    <t>Aire acondicionado blanco marca mirage</t>
  </si>
  <si>
    <t>GABINETE DE 2X39W</t>
  </si>
  <si>
    <t>Bombilla led de 45W</t>
  </si>
  <si>
    <t>Reflector led 50 W</t>
  </si>
  <si>
    <t>Bombilla led 25W</t>
  </si>
  <si>
    <t>TORREY CHC-110P CONGELADOR HORIZONTAL DE TAPA DE CRISTAL PLANO</t>
  </si>
  <si>
    <t>TELEVISION SAMSUNG</t>
  </si>
  <si>
    <t>IMPRESORA EPSON MULTIFUNCIONAL</t>
  </si>
  <si>
    <t>REFRIGERADOR MABE</t>
  </si>
  <si>
    <t>FOTOCOPIADORA MULTIFUNCIONAL</t>
  </si>
  <si>
    <t>COMPUTADORA PORTATIL</t>
  </si>
  <si>
    <t>MICROONDAS</t>
  </si>
  <si>
    <t>GABINETE 1X16W</t>
  </si>
  <si>
    <t>COMPUTADORA DE ESCRITORIO</t>
  </si>
  <si>
    <t>Microondas</t>
  </si>
  <si>
    <t>Licuadoras</t>
  </si>
  <si>
    <t>Ventilador de techo</t>
  </si>
  <si>
    <t>Television negra</t>
  </si>
  <si>
    <t>Aire acondicionado</t>
  </si>
  <si>
    <t>Lampara larga de 75W</t>
  </si>
  <si>
    <t>Foco de bombilla led 23W</t>
  </si>
  <si>
    <t>Foco de bombillas led de 13W</t>
  </si>
  <si>
    <t>Refrigerador vertical de dos puertas</t>
  </si>
  <si>
    <t xml:space="preserve"> REGULADORES ELECTRICOS</t>
  </si>
  <si>
    <t xml:space="preserve"> SWITCH PARA CORRIENTES (ENCHUFES)</t>
  </si>
  <si>
    <t>AIRE ACONDICIONADO LG, COLOR BLANCO, 3400 BTU, SERIE 402KAFX00059</t>
  </si>
  <si>
    <t>REGULADOR DE ENERGIA ELECTRICA MARCA SOLABASIC, COLOR BLANCO, DE 750 W, SERIE E09L1156</t>
  </si>
  <si>
    <t>REGULADOR DE ENERGIA ELECTRICA MARCA SOLABASIC, COLOR BLANCO, 1200 W</t>
  </si>
  <si>
    <t>SWITCH PARA VENTILADORES</t>
  </si>
  <si>
    <t>SWITCH PARA VENTILADORES (</t>
  </si>
  <si>
    <t xml:space="preserve"> SWITCH PARA VENTILADORES</t>
  </si>
  <si>
    <t>SWITCH DE VENTILADORES</t>
  </si>
  <si>
    <t>REGULADORES DE CORRIENTE ELECTRICA MARCA CENTRA, COLOR BLANCO, 600 W, SERIE 601040804222</t>
  </si>
  <si>
    <t>REGULADOR DE ENERGIA ELECTRICA MARCA VOLTECH, COLOR AMARILLO, 1200 W</t>
  </si>
  <si>
    <t>REGUALDOR DE ENERGIA ELECTRICA MARCA CYBERPOWER, COLOR NEGRO, 1200 W</t>
  </si>
  <si>
    <t>¿</t>
  </si>
  <si>
    <t>CUBICULO BASICAS</t>
  </si>
  <si>
    <t>Tabla de consumo</t>
  </si>
  <si>
    <t>Porcentaje</t>
  </si>
  <si>
    <t>Totales</t>
  </si>
  <si>
    <t>Acceso ITSSAT</t>
  </si>
  <si>
    <t>Edificio A</t>
  </si>
  <si>
    <t>Edificio D</t>
  </si>
  <si>
    <t>Edificio E</t>
  </si>
  <si>
    <t>Edificio F</t>
  </si>
  <si>
    <t>Lab. De sistemas computacionales</t>
  </si>
  <si>
    <t>Edificio G</t>
  </si>
  <si>
    <t>Edificio H</t>
  </si>
  <si>
    <t>Edificio I</t>
  </si>
  <si>
    <t>Centro de Información</t>
  </si>
  <si>
    <t>Extraescolares</t>
  </si>
  <si>
    <t>Servicios Escolares</t>
  </si>
  <si>
    <t>Cubiculos docentes (pinos)</t>
  </si>
  <si>
    <t>Almacen de Residuos</t>
  </si>
  <si>
    <t>Alumbrado Exterior</t>
  </si>
  <si>
    <t>Areas cercanas al edificio A</t>
  </si>
  <si>
    <t>RD de la dirección</t>
  </si>
  <si>
    <t>Edificio B</t>
  </si>
  <si>
    <t>Total general:</t>
  </si>
  <si>
    <t>Matricula promedio 2022</t>
  </si>
  <si>
    <t xml:space="preserve">PLAN DE ACCIONES </t>
  </si>
  <si>
    <t>CUMPLIMIENTO</t>
  </si>
  <si>
    <t>Categoria</t>
  </si>
  <si>
    <t>Control operacional</t>
  </si>
  <si>
    <t>SI</t>
  </si>
  <si>
    <t>Evidencia</t>
  </si>
  <si>
    <t>No</t>
  </si>
  <si>
    <t>Acciones</t>
  </si>
  <si>
    <t>Fecha de cumplimiento de las acciones (periodo)</t>
  </si>
  <si>
    <t>Responsable(s)</t>
  </si>
  <si>
    <t>Frecuencia del control</t>
  </si>
  <si>
    <t>Responsable(s) del control</t>
  </si>
  <si>
    <t>Buenas prácticas para el uso de los aires acondicionados</t>
  </si>
  <si>
    <t>Registro del apagado de los equipos al termino de las jornadas</t>
  </si>
  <si>
    <t>X</t>
  </si>
  <si>
    <t xml:space="preserve"> Los aires acondiconados se deberán apagar a las 18:00 hrs.</t>
  </si>
  <si>
    <t>Mantenimiento</t>
  </si>
  <si>
    <t>Permanente</t>
  </si>
  <si>
    <t>Vigilancia</t>
  </si>
  <si>
    <t>Buenas prácticas para el uso de ventiladores</t>
  </si>
  <si>
    <t>Registro del apagado de los ventiladores al termino de las jornadas</t>
  </si>
  <si>
    <t xml:space="preserve"> Los ventiladores se deberan apagar en aulas sin clases</t>
  </si>
  <si>
    <t>Difusión de información</t>
  </si>
  <si>
    <t>Registro de personal administrativo informado</t>
  </si>
  <si>
    <t>Sistema de gestión de Energía</t>
  </si>
  <si>
    <t>RD</t>
  </si>
  <si>
    <t>Inicio de cada semestre</t>
  </si>
  <si>
    <t>RD y Sgen</t>
  </si>
  <si>
    <t>Concientización</t>
  </si>
  <si>
    <t xml:space="preserve">Listas de personal adminstrativo, docnetes y estudiantes informados, carteles en áreas especificas. </t>
  </si>
  <si>
    <t>x</t>
  </si>
  <si>
    <t>Concientizar a la población tecnologica de la importancia del ahorro de energía</t>
  </si>
  <si>
    <t>Comité de Energía</t>
  </si>
  <si>
    <t>Buenas prácticas</t>
  </si>
  <si>
    <t>Registro de la iluminación al termino de las jornadas</t>
  </si>
  <si>
    <t xml:space="preserve">
 Apagar las luces de oficinas y aulas al salir</t>
  </si>
  <si>
    <t>TICs</t>
  </si>
  <si>
    <t>Boletin informativo</t>
  </si>
  <si>
    <t>Apagar las computadoras si no están en uso</t>
  </si>
  <si>
    <t>Personal administrativo y responsables de las diferentes áreas</t>
  </si>
  <si>
    <t>Evitar tener cargadores de celulares y aparatos electrónicos conectados sin utilizar.</t>
  </si>
  <si>
    <t>Al inicio del semestre</t>
  </si>
  <si>
    <t>Revisión y registro de equipos apagados al termino de las jornadas</t>
  </si>
  <si>
    <t>Personal adminstrativo, docnetes y estudiantes desconectaran los equipos al final de la jornada</t>
  </si>
  <si>
    <t>Personal administrativo y responsables de las diferentes áreas y estudiantes</t>
  </si>
  <si>
    <t>EQUIPO DE LABORATORIO</t>
  </si>
  <si>
    <t xml:space="preserve">Revisión y registro de equipos al termino de las jornadas
</t>
  </si>
  <si>
    <t>Apagar equipos que no necesiten estar las 24 horas encendidos</t>
  </si>
  <si>
    <t>Jefes de Academias</t>
  </si>
  <si>
    <t>Tecnicos de laboratorios</t>
  </si>
  <si>
    <t>SERVICIOS GENERALES</t>
  </si>
  <si>
    <t>Mantenimiento a bombas</t>
  </si>
  <si>
    <t>Mantenimiento preventivo y correctivo</t>
  </si>
  <si>
    <t>Programa de mantenimiento</t>
  </si>
  <si>
    <t>ELECTRODOMÉSTICOS</t>
  </si>
  <si>
    <t>Buenas practicas oficinas</t>
  </si>
  <si>
    <t>Verificar que las cafeteras se queden  desconectadas despues de su uso</t>
  </si>
  <si>
    <t xml:space="preserve">Personal Administrativo
y docentes          
</t>
  </si>
  <si>
    <t xml:space="preserve">Buenas prácticas cafeteria </t>
  </si>
  <si>
    <t>Revisión y registro de aparatos al termino de las jornadas</t>
  </si>
  <si>
    <t>Verificar que los electrodomesticos se queden  desconectados los equipos al final de la jornada</t>
  </si>
  <si>
    <t xml:space="preserve">Encargado de la
Cafeteria </t>
  </si>
  <si>
    <t xml:space="preserve">Personal de la cafetería
</t>
  </si>
  <si>
    <t>COMBUSTIBLE</t>
  </si>
  <si>
    <t>Buenas prácticas para el consumo de gasolina</t>
  </si>
  <si>
    <t>Utilización de bitacorade uso de combustible.</t>
  </si>
  <si>
    <t>Uson racional de la gasolina y verifación a los transportes</t>
  </si>
  <si>
    <t>Finazas y materiales</t>
  </si>
  <si>
    <t>Buenas prácticas para el consumo de gas</t>
  </si>
  <si>
    <t>Recibo de compra</t>
  </si>
  <si>
    <t>Uso racional del gas</t>
  </si>
  <si>
    <t>Finanzas y materiales</t>
  </si>
  <si>
    <t>Periodo</t>
  </si>
  <si>
    <t>Consumo en KW</t>
  </si>
  <si>
    <t>31 Enero-28 Febrero</t>
  </si>
  <si>
    <t>31 Diciembre-31 Enero</t>
  </si>
  <si>
    <t>28 Febrero-31 Marzo</t>
  </si>
  <si>
    <t>31 Marzo-30 Abril</t>
  </si>
  <si>
    <t>30 Abril-31 Mayo</t>
  </si>
  <si>
    <t>31 Mayo-30 Junio</t>
  </si>
  <si>
    <t>30 Junio-31 Julio</t>
  </si>
  <si>
    <t>31 Julio-31 Agosto</t>
  </si>
  <si>
    <t>31 Agosto-30 Septiembre</t>
  </si>
  <si>
    <t>30 Septiembre-31 Octubre</t>
  </si>
  <si>
    <t>31 Octubre-30 Noviembre</t>
  </si>
  <si>
    <t>30 Noviembre-31 diciembre</t>
  </si>
  <si>
    <t xml:space="preserve">30 Septiembre-31 Octubre </t>
  </si>
  <si>
    <t>30 Noviembre-31 Diciembre</t>
  </si>
  <si>
    <t>31 Diciembre- 31 Enero</t>
  </si>
  <si>
    <t>31 Enero-29 Febrero</t>
  </si>
  <si>
    <t>29 Febrero-31 Marzo</t>
  </si>
  <si>
    <t>Matricula promedio 2024</t>
  </si>
  <si>
    <t>Suma de potencia nominal mensual promediada 2024 (kw)</t>
  </si>
  <si>
    <t xml:space="preserve">Consumo mensual promediado </t>
  </si>
  <si>
    <t>Matricula promedio 2023</t>
  </si>
  <si>
    <t>Suma de potencia nominal mensual promediada 2023 (kw)</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</si>
</sst>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0.0"/>
    <numFmt numFmtId="166" formatCode="0.00000"/>
    <numFmt numFmtId="167" formatCode="0.000"/>
  </numFmts>
  <fonts count="39">
    <font>
      <sz val="12"/>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charset val="129"/>
      <scheme val="minor"/>
    </font>
    <font>
      <u/>
      <sz val="12"/>
      <color theme="11"/>
      <name val="Calibri"/>
      <family val="2"/>
      <charset val="129"/>
      <scheme val="minor"/>
    </font>
    <font>
      <b/>
      <sz val="12"/>
      <color theme="1"/>
      <name val="Calibri"/>
      <family val="2"/>
      <scheme val="minor"/>
    </font>
    <font>
      <sz val="10"/>
      <color rgb="FF000000"/>
      <name val="Calibri"/>
      <family val="2"/>
      <scheme val="minor"/>
    </font>
    <font>
      <b/>
      <sz val="20"/>
      <color theme="1"/>
      <name val="Calibri"/>
      <family val="2"/>
      <scheme val="minor"/>
    </font>
    <font>
      <sz val="12"/>
      <color theme="1"/>
      <name val="Calibri"/>
      <family val="2"/>
      <charset val="129"/>
      <scheme val="minor"/>
    </font>
    <font>
      <b/>
      <sz val="11"/>
      <color theme="1"/>
      <name val="Calibri"/>
      <family val="2"/>
      <scheme val="minor"/>
    </font>
    <font>
      <b/>
      <sz val="12"/>
      <name val="Calibri"/>
      <family val="2"/>
      <charset val="129"/>
      <scheme val="minor"/>
    </font>
    <font>
      <sz val="12"/>
      <name val="Calibri"/>
      <family val="2"/>
      <charset val="129"/>
      <scheme val="minor"/>
    </font>
    <font>
      <sz val="12"/>
      <color rgb="FF3F3F3F"/>
      <name val="Helvetica"/>
      <family val="2"/>
    </font>
    <font>
      <b/>
      <sz val="10"/>
      <color rgb="FF000000"/>
      <name val="Tahoma"/>
      <family val="2"/>
    </font>
    <font>
      <b/>
      <sz val="11"/>
      <color theme="1"/>
      <name val="Calibri"/>
      <family val="2"/>
      <scheme val="minor"/>
    </font>
    <font>
      <sz val="12"/>
      <color theme="1"/>
      <name val="Calibri"/>
      <family val="2"/>
      <scheme val="minor"/>
    </font>
    <font>
      <b/>
      <sz val="12"/>
      <name val="Helvetica"/>
    </font>
    <font>
      <sz val="12"/>
      <color theme="1"/>
      <name val="Calibri"/>
      <family val="2"/>
      <scheme val="minor"/>
    </font>
    <font>
      <sz val="11"/>
      <color rgb="FF9C5700"/>
      <name val="Calibri"/>
      <family val="2"/>
      <scheme val="minor"/>
    </font>
    <font>
      <b/>
      <sz val="11"/>
      <color rgb="FF3F3F3F"/>
      <name val="Calibri"/>
      <family val="2"/>
      <scheme val="minor"/>
    </font>
    <font>
      <sz val="11"/>
      <color theme="0"/>
      <name val="Calibri"/>
      <family val="2"/>
      <scheme val="minor"/>
    </font>
    <font>
      <sz val="11"/>
      <color rgb="FF3F3F76"/>
      <name val="Calibri"/>
      <family val="2"/>
      <scheme val="minor"/>
    </font>
    <font>
      <sz val="14"/>
      <color theme="1"/>
      <name val="Calibri"/>
      <family val="2"/>
      <scheme val="minor"/>
    </font>
    <font>
      <b/>
      <sz val="11"/>
      <name val="Calibri"/>
      <family val="2"/>
      <scheme val="minor"/>
    </font>
    <font>
      <sz val="11"/>
      <name val="Calibri"/>
      <family val="2"/>
      <scheme val="minor"/>
    </font>
    <font>
      <b/>
      <sz val="11"/>
      <color rgb="FF3F3F76"/>
      <name val="Calibri"/>
      <family val="2"/>
      <scheme val="minor"/>
    </font>
    <font>
      <sz val="14"/>
      <color rgb="FF000000"/>
      <name val="Calibri"/>
      <family val="2"/>
      <scheme val="minor"/>
    </font>
    <font>
      <sz val="14"/>
      <name val="Calibri"/>
      <family val="2"/>
      <scheme val="minor"/>
    </font>
    <font>
      <sz val="12"/>
      <color theme="1"/>
      <name val="Arial"/>
      <family val="2"/>
    </font>
    <font>
      <b/>
      <sz val="20"/>
      <color theme="1"/>
      <name val="Calibri"/>
      <family val="2"/>
    </font>
    <font>
      <b/>
      <sz val="12"/>
      <color theme="1"/>
      <name val="Calibri"/>
      <family val="2"/>
    </font>
    <font>
      <sz val="12"/>
      <color theme="1"/>
      <name val="Calibri"/>
      <family val="2"/>
    </font>
    <font>
      <sz val="12"/>
      <name val="Arial"/>
      <family val="2"/>
    </font>
    <font>
      <sz val="12"/>
      <color theme="1"/>
      <name val="Arial"/>
      <family val="2"/>
    </font>
    <font>
      <sz val="11"/>
      <color theme="1"/>
      <name val="Arial"/>
      <family val="2"/>
    </font>
    <font>
      <sz val="12"/>
      <color theme="1"/>
      <name val="Cambria"/>
      <family val="1"/>
      <scheme val="major"/>
    </font>
    <font>
      <b/>
      <sz val="12"/>
      <color theme="1"/>
      <name val="Cambria"/>
      <family val="1"/>
      <scheme val="major"/>
    </font>
    <font>
      <b/>
      <sz val="12"/>
      <color theme="1"/>
      <name val="Calibri"/>
      <family val="2"/>
      <charset val="129"/>
      <scheme val="minor"/>
    </font>
  </fonts>
  <fills count="2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EB9C"/>
      </patternFill>
    </fill>
    <fill>
      <patternFill patternType="solid">
        <fgColor rgb="FFFFFFCC"/>
      </patternFill>
    </fill>
    <fill>
      <patternFill patternType="solid">
        <fgColor theme="7" tint="0.39997558519241921"/>
        <bgColor indexed="65"/>
      </patternFill>
    </fill>
    <fill>
      <patternFill patternType="solid">
        <fgColor theme="6"/>
      </patternFill>
    </fill>
    <fill>
      <patternFill patternType="solid">
        <fgColor rgb="FFFFCC99"/>
      </patternFill>
    </fill>
    <fill>
      <patternFill patternType="solid">
        <fgColor rgb="FFFFFF00"/>
        <bgColor indexed="64"/>
      </patternFill>
    </fill>
    <fill>
      <patternFill patternType="solid">
        <fgColor rgb="FFFF0000"/>
        <bgColor indexed="64"/>
      </patternFill>
    </fill>
    <fill>
      <patternFill patternType="solid">
        <fgColor theme="0"/>
        <bgColor theme="0"/>
      </patternFill>
    </fill>
    <fill>
      <patternFill patternType="solid">
        <fgColor theme="0"/>
        <bgColor indexed="64"/>
      </patternFill>
    </fill>
    <fill>
      <patternFill patternType="solid">
        <fgColor rgb="FF00B050"/>
        <bgColor indexed="64"/>
      </patternFill>
    </fill>
    <fill>
      <patternFill patternType="solid">
        <fgColor rgb="FF92D050"/>
        <bgColor indexed="64"/>
      </patternFill>
    </fill>
    <fill>
      <patternFill patternType="solid">
        <fgColor rgb="FF0070C0"/>
        <bgColor indexed="64"/>
      </patternFill>
    </fill>
    <fill>
      <patternFill patternType="solid">
        <fgColor rgb="FF00B0F0"/>
        <bgColor indexed="64"/>
      </patternFill>
    </fill>
    <fill>
      <patternFill patternType="solid">
        <fgColor rgb="FF10D23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rgb="FFD8D8D8"/>
        <bgColor rgb="FFD8D8D8"/>
      </patternFill>
    </fill>
    <fill>
      <patternFill patternType="solid">
        <fgColor theme="6" tint="-0.249977111117893"/>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auto="1"/>
      </left>
      <right/>
      <top/>
      <bottom/>
      <diagonal/>
    </border>
    <border>
      <left style="thin">
        <color auto="1"/>
      </left>
      <right style="thin">
        <color auto="1"/>
      </right>
      <top/>
      <bottom/>
      <diagonal/>
    </border>
  </borders>
  <cellStyleXfs count="1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19" fillId="6" borderId="0" applyNumberFormat="0" applyBorder="0" applyAlignment="0" applyProtection="0"/>
    <xf numFmtId="0" fontId="9" fillId="7" borderId="18" applyNumberFormat="0" applyFont="0" applyAlignment="0" applyProtection="0"/>
    <xf numFmtId="0" fontId="3" fillId="8" borderId="0" applyNumberFormat="0" applyBorder="0" applyAlignment="0" applyProtection="0"/>
    <xf numFmtId="0" fontId="21" fillId="9" borderId="0" applyNumberFormat="0" applyBorder="0" applyAlignment="0" applyProtection="0"/>
    <xf numFmtId="0" fontId="22" fillId="10" borderId="19" applyNumberFormat="0" applyAlignment="0" applyProtection="0"/>
    <xf numFmtId="0" fontId="29" fillId="0" borderId="0"/>
  </cellStyleXfs>
  <cellXfs count="173">
    <xf numFmtId="0" fontId="0" fillId="0" borderId="0" xfId="0"/>
    <xf numFmtId="0" fontId="0" fillId="0" borderId="1" xfId="0" applyBorder="1" applyAlignment="1">
      <alignment horizontal="center"/>
    </xf>
    <xf numFmtId="0" fontId="0" fillId="0" borderId="2" xfId="0" applyBorder="1" applyAlignment="1">
      <alignment horizontal="center"/>
    </xf>
    <xf numFmtId="0" fontId="11" fillId="0" borderId="6" xfId="0" applyFont="1" applyBorder="1" applyAlignment="1">
      <alignment horizontal="center" vertical="center" wrapText="1"/>
    </xf>
    <xf numFmtId="0" fontId="11" fillId="0" borderId="10" xfId="0" applyFont="1" applyBorder="1" applyAlignment="1">
      <alignment horizontal="center" vertical="center" wrapText="1"/>
    </xf>
    <xf numFmtId="0" fontId="12" fillId="0" borderId="0" xfId="0" applyFont="1"/>
    <xf numFmtId="0" fontId="10" fillId="0" borderId="9" xfId="0" applyFont="1" applyBorder="1" applyAlignment="1">
      <alignment horizontal="center" vertical="center"/>
    </xf>
    <xf numFmtId="0" fontId="10" fillId="0" borderId="1" xfId="0" applyFont="1" applyBorder="1" applyAlignment="1">
      <alignment horizontal="left"/>
    </xf>
    <xf numFmtId="0" fontId="13" fillId="0" borderId="1" xfId="0" applyFont="1" applyBorder="1"/>
    <xf numFmtId="0" fontId="0" fillId="0" borderId="1" xfId="0" applyBorder="1"/>
    <xf numFmtId="0" fontId="10" fillId="0" borderId="1" xfId="0" applyFont="1" applyBorder="1" applyAlignment="1">
      <alignment horizontal="right"/>
    </xf>
    <xf numFmtId="165" fontId="10" fillId="0" borderId="1" xfId="0" applyNumberFormat="1" applyFont="1" applyBorder="1" applyAlignment="1">
      <alignment horizontal="right"/>
    </xf>
    <xf numFmtId="0" fontId="10" fillId="4" borderId="1" xfId="0" applyFont="1" applyFill="1" applyBorder="1" applyAlignment="1">
      <alignment horizontal="left" wrapText="1"/>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top"/>
    </xf>
    <xf numFmtId="9" fontId="0" fillId="0" borderId="1" xfId="7" applyFont="1" applyBorder="1"/>
    <xf numFmtId="164" fontId="0" fillId="0" borderId="1" xfId="8" applyNumberFormat="1" applyFont="1" applyBorder="1"/>
    <xf numFmtId="164" fontId="0" fillId="0" borderId="1" xfId="0" applyNumberFormat="1" applyBorder="1"/>
    <xf numFmtId="164" fontId="6" fillId="0" borderId="1" xfId="8" applyNumberFormat="1" applyFont="1" applyBorder="1"/>
    <xf numFmtId="164" fontId="6" fillId="0" borderId="1" xfId="0" applyNumberFormat="1" applyFont="1" applyBorder="1"/>
    <xf numFmtId="1" fontId="10" fillId="5" borderId="1" xfId="0" applyNumberFormat="1" applyFont="1" applyFill="1" applyBorder="1"/>
    <xf numFmtId="165" fontId="0" fillId="0" borderId="0" xfId="0" applyNumberFormat="1"/>
    <xf numFmtId="0" fontId="0" fillId="0" borderId="7" xfId="0" applyBorder="1" applyAlignment="1">
      <alignment horizontal="center"/>
    </xf>
    <xf numFmtId="0" fontId="10" fillId="0" borderId="8" xfId="0" applyFont="1" applyBorder="1" applyAlignment="1">
      <alignment horizontal="center"/>
    </xf>
    <xf numFmtId="0" fontId="0" fillId="0" borderId="0" xfId="0" applyAlignment="1">
      <alignment horizontal="center"/>
    </xf>
    <xf numFmtId="0" fontId="0" fillId="0" borderId="13" xfId="0" applyBorder="1" applyAlignment="1">
      <alignment horizontal="center"/>
    </xf>
    <xf numFmtId="0" fontId="15" fillId="0" borderId="4" xfId="0" applyFon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15" fillId="0" borderId="12" xfId="0" applyFont="1" applyBorder="1" applyAlignment="1">
      <alignment horizontal="center"/>
    </xf>
    <xf numFmtId="0" fontId="0" fillId="0" borderId="17" xfId="0" applyBorder="1" applyAlignment="1">
      <alignment horizontal="center"/>
    </xf>
    <xf numFmtId="166" fontId="16" fillId="0" borderId="3" xfId="7" applyNumberFormat="1" applyFont="1" applyFill="1" applyBorder="1" applyAlignment="1">
      <alignment horizontal="center"/>
    </xf>
    <xf numFmtId="166" fontId="16" fillId="0" borderId="11" xfId="7" applyNumberFormat="1" applyFont="1" applyFill="1" applyBorder="1" applyAlignment="1">
      <alignment horizontal="center"/>
    </xf>
    <xf numFmtId="0" fontId="10" fillId="0" borderId="2" xfId="0" applyFont="1" applyBorder="1"/>
    <xf numFmtId="0" fontId="10" fillId="0" borderId="4" xfId="0" applyFont="1" applyBorder="1" applyAlignment="1">
      <alignment horizontal="center"/>
    </xf>
    <xf numFmtId="0" fontId="10" fillId="11" borderId="4" xfId="0" applyFont="1" applyFill="1" applyBorder="1" applyAlignment="1">
      <alignment horizontal="center"/>
    </xf>
    <xf numFmtId="0" fontId="10" fillId="12" borderId="4" xfId="0" applyFont="1" applyFill="1" applyBorder="1" applyAlignment="1">
      <alignment horizontal="center"/>
    </xf>
    <xf numFmtId="0" fontId="6" fillId="0" borderId="15" xfId="0" applyFont="1" applyBorder="1" applyAlignment="1">
      <alignment horizontal="center"/>
    </xf>
    <xf numFmtId="0" fontId="23" fillId="13" borderId="20" xfId="0" applyFont="1" applyFill="1" applyBorder="1" applyAlignment="1">
      <alignment horizontal="center"/>
    </xf>
    <xf numFmtId="0" fontId="23" fillId="0" borderId="20" xfId="0" applyFont="1" applyBorder="1" applyAlignment="1">
      <alignment horizontal="center"/>
    </xf>
    <xf numFmtId="0" fontId="10" fillId="14" borderId="4" xfId="0" applyFont="1" applyFill="1" applyBorder="1" applyAlignment="1">
      <alignment horizontal="center"/>
    </xf>
    <xf numFmtId="0" fontId="0" fillId="14" borderId="14" xfId="0" applyFill="1" applyBorder="1" applyAlignment="1">
      <alignment horizontal="center"/>
    </xf>
    <xf numFmtId="0" fontId="0" fillId="14" borderId="15" xfId="0" applyFill="1" applyBorder="1" applyAlignment="1">
      <alignment horizontal="center"/>
    </xf>
    <xf numFmtId="0" fontId="0" fillId="14" borderId="1" xfId="0" applyFill="1" applyBorder="1" applyAlignment="1">
      <alignment horizontal="center"/>
    </xf>
    <xf numFmtId="0" fontId="10" fillId="15" borderId="4" xfId="0" applyFont="1" applyFill="1" applyBorder="1" applyAlignment="1">
      <alignment horizontal="center"/>
    </xf>
    <xf numFmtId="0" fontId="0" fillId="15" borderId="16" xfId="0" applyFill="1" applyBorder="1" applyAlignment="1">
      <alignment horizontal="center"/>
    </xf>
    <xf numFmtId="0" fontId="18" fillId="15" borderId="16" xfId="0" applyFont="1" applyFill="1" applyBorder="1" applyAlignment="1">
      <alignment horizontal="center"/>
    </xf>
    <xf numFmtId="0" fontId="0" fillId="16" borderId="1" xfId="0" applyFill="1" applyBorder="1" applyAlignment="1">
      <alignment horizontal="center"/>
    </xf>
    <xf numFmtId="0" fontId="0" fillId="16" borderId="16" xfId="0" applyFill="1" applyBorder="1" applyAlignment="1">
      <alignment horizontal="center"/>
    </xf>
    <xf numFmtId="0" fontId="10" fillId="16" borderId="7" xfId="0" applyFont="1" applyFill="1" applyBorder="1" applyAlignment="1">
      <alignment horizontal="center"/>
    </xf>
    <xf numFmtId="0" fontId="10" fillId="16" borderId="4" xfId="0" applyFont="1" applyFill="1" applyBorder="1" applyAlignment="1">
      <alignment horizontal="center"/>
    </xf>
    <xf numFmtId="0" fontId="2" fillId="0" borderId="4" xfId="0" applyFont="1" applyBorder="1" applyAlignment="1">
      <alignment horizontal="center"/>
    </xf>
    <xf numFmtId="166" fontId="16" fillId="0" borderId="11" xfId="0" applyNumberFormat="1" applyFont="1" applyBorder="1" applyAlignment="1">
      <alignment horizontal="center"/>
    </xf>
    <xf numFmtId="0" fontId="15" fillId="14" borderId="4" xfId="0" applyFont="1" applyFill="1" applyBorder="1" applyAlignment="1">
      <alignment horizontal="center"/>
    </xf>
    <xf numFmtId="0" fontId="0" fillId="12" borderId="16" xfId="0" applyFill="1" applyBorder="1" applyAlignment="1">
      <alignment horizontal="center"/>
    </xf>
    <xf numFmtId="0" fontId="25" fillId="14" borderId="4" xfId="9" applyFont="1" applyFill="1" applyBorder="1" applyAlignment="1">
      <alignment horizontal="center"/>
    </xf>
    <xf numFmtId="0" fontId="0" fillId="17" borderId="16" xfId="0" applyFill="1" applyBorder="1" applyAlignment="1">
      <alignment horizontal="center"/>
    </xf>
    <xf numFmtId="0" fontId="20" fillId="12" borderId="18" xfId="10" applyFont="1" applyFill="1"/>
    <xf numFmtId="0" fontId="26" fillId="11" borderId="19" xfId="13" applyFont="1" applyFill="1" applyAlignment="1">
      <alignment horizontal="center"/>
    </xf>
    <xf numFmtId="0" fontId="24" fillId="17" borderId="4" xfId="12" applyFont="1" applyFill="1" applyBorder="1" applyAlignment="1">
      <alignment horizontal="center"/>
    </xf>
    <xf numFmtId="0" fontId="0" fillId="11" borderId="16" xfId="0" applyFill="1" applyBorder="1" applyAlignment="1">
      <alignment horizontal="center"/>
    </xf>
    <xf numFmtId="0" fontId="10" fillId="18" borderId="4" xfId="0" applyFont="1" applyFill="1" applyBorder="1" applyAlignment="1">
      <alignment horizontal="center"/>
    </xf>
    <xf numFmtId="0" fontId="0" fillId="18" borderId="16" xfId="0" applyFill="1" applyBorder="1" applyAlignment="1">
      <alignment horizontal="center"/>
    </xf>
    <xf numFmtId="0" fontId="24" fillId="11" borderId="4" xfId="12" applyFont="1" applyFill="1" applyBorder="1" applyAlignment="1">
      <alignment horizontal="center"/>
    </xf>
    <xf numFmtId="0" fontId="10" fillId="19" borderId="4" xfId="0" applyFont="1" applyFill="1" applyBorder="1" applyAlignment="1">
      <alignment horizontal="center"/>
    </xf>
    <xf numFmtId="0" fontId="0" fillId="19" borderId="16" xfId="0" applyFill="1" applyBorder="1" applyAlignment="1">
      <alignment horizontal="center"/>
    </xf>
    <xf numFmtId="0" fontId="10" fillId="20" borderId="4" xfId="0" applyFont="1" applyFill="1" applyBorder="1" applyAlignment="1">
      <alignment horizontal="center"/>
    </xf>
    <xf numFmtId="0" fontId="0" fillId="20" borderId="16" xfId="0" applyFill="1" applyBorder="1" applyAlignment="1">
      <alignment horizontal="center"/>
    </xf>
    <xf numFmtId="0" fontId="23" fillId="0" borderId="0" xfId="0" applyFont="1" applyAlignment="1">
      <alignment horizontal="center"/>
    </xf>
    <xf numFmtId="0" fontId="23" fillId="0" borderId="1" xfId="0" applyFont="1" applyBorder="1" applyAlignment="1">
      <alignment horizontal="center"/>
    </xf>
    <xf numFmtId="0" fontId="10" fillId="21" borderId="4" xfId="0" applyFont="1" applyFill="1" applyBorder="1" applyAlignment="1">
      <alignment horizontal="center"/>
    </xf>
    <xf numFmtId="0" fontId="0" fillId="21" borderId="16" xfId="0" applyFill="1" applyBorder="1" applyAlignment="1">
      <alignment horizontal="center"/>
    </xf>
    <xf numFmtId="0" fontId="10" fillId="18" borderId="0" xfId="11" applyFont="1" applyFill="1"/>
    <xf numFmtId="0" fontId="10" fillId="18" borderId="4" xfId="11" applyFont="1" applyFill="1" applyBorder="1" applyAlignment="1">
      <alignment horizontal="center"/>
    </xf>
    <xf numFmtId="0" fontId="10" fillId="18" borderId="4" xfId="10" applyFont="1" applyFill="1" applyBorder="1" applyAlignment="1">
      <alignment horizontal="center"/>
    </xf>
    <xf numFmtId="0" fontId="10" fillId="11" borderId="4" xfId="12" applyFont="1" applyFill="1" applyBorder="1" applyAlignment="1">
      <alignment horizontal="center"/>
    </xf>
    <xf numFmtId="0" fontId="1" fillId="11" borderId="4" xfId="12" applyFont="1" applyFill="1" applyBorder="1" applyAlignment="1">
      <alignment horizontal="center"/>
    </xf>
    <xf numFmtId="0" fontId="23" fillId="0" borderId="20" xfId="0" applyFont="1" applyBorder="1" applyAlignment="1">
      <alignment horizontal="left"/>
    </xf>
    <xf numFmtId="0" fontId="23" fillId="15" borderId="20" xfId="0" applyFont="1" applyFill="1" applyBorder="1" applyAlignment="1">
      <alignment horizontal="left"/>
    </xf>
    <xf numFmtId="0" fontId="27" fillId="0" borderId="20" xfId="0" applyFont="1" applyBorder="1" applyAlignment="1">
      <alignment horizontal="left"/>
    </xf>
    <xf numFmtId="0" fontId="27" fillId="15" borderId="20" xfId="0" applyFont="1" applyFill="1" applyBorder="1" applyAlignment="1">
      <alignment horizontal="left"/>
    </xf>
    <xf numFmtId="0" fontId="28" fillId="0" borderId="20" xfId="0" applyFont="1" applyBorder="1" applyAlignment="1">
      <alignment horizontal="left"/>
    </xf>
    <xf numFmtId="0" fontId="28" fillId="15" borderId="20" xfId="0" applyFont="1" applyFill="1" applyBorder="1" applyAlignment="1">
      <alignment horizontal="left"/>
    </xf>
    <xf numFmtId="0" fontId="23" fillId="0" borderId="20" xfId="0" applyFont="1" applyBorder="1" applyAlignment="1">
      <alignment horizontal="left" vertical="center" wrapText="1"/>
    </xf>
    <xf numFmtId="0" fontId="23" fillId="15" borderId="20" xfId="0" quotePrefix="1" applyFont="1" applyFill="1" applyBorder="1" applyAlignment="1">
      <alignment horizontal="left" wrapText="1"/>
    </xf>
    <xf numFmtId="0" fontId="23" fillId="15" borderId="20" xfId="0" applyFont="1" applyFill="1" applyBorder="1" applyAlignment="1">
      <alignment horizontal="left" wrapText="1"/>
    </xf>
    <xf numFmtId="0" fontId="23" fillId="15" borderId="20" xfId="0" quotePrefix="1" applyFont="1" applyFill="1" applyBorder="1" applyAlignment="1">
      <alignment horizontal="left" vertical="center" wrapText="1"/>
    </xf>
    <xf numFmtId="0" fontId="23" fillId="15" borderId="20" xfId="0" applyFont="1" applyFill="1" applyBorder="1" applyAlignment="1">
      <alignment horizontal="left" vertical="center" wrapText="1"/>
    </xf>
    <xf numFmtId="0" fontId="27" fillId="0" borderId="20" xfId="0" applyFont="1" applyBorder="1" applyAlignment="1">
      <alignment horizontal="center"/>
    </xf>
    <xf numFmtId="0" fontId="28" fillId="0" borderId="20" xfId="0" applyFont="1" applyBorder="1" applyAlignment="1">
      <alignment horizontal="center"/>
    </xf>
    <xf numFmtId="0" fontId="23" fillId="0" borderId="20" xfId="0" applyFont="1" applyBorder="1" applyAlignment="1">
      <alignment horizontal="center" vertical="center" wrapText="1"/>
    </xf>
    <xf numFmtId="0" fontId="27" fillId="0" borderId="21" xfId="0" applyFont="1" applyBorder="1" applyAlignment="1">
      <alignment horizontal="left"/>
    </xf>
    <xf numFmtId="0" fontId="27" fillId="0" borderId="21" xfId="0" applyFont="1" applyBorder="1" applyAlignment="1">
      <alignment horizontal="center"/>
    </xf>
    <xf numFmtId="167" fontId="0" fillId="0" borderId="3" xfId="7" applyNumberFormat="1" applyFont="1" applyFill="1" applyBorder="1" applyAlignment="1">
      <alignment horizontal="center"/>
    </xf>
    <xf numFmtId="0" fontId="0" fillId="0" borderId="6" xfId="0" applyBorder="1" applyAlignment="1">
      <alignment horizontal="center"/>
    </xf>
    <xf numFmtId="4" fontId="0" fillId="0" borderId="1" xfId="0" applyNumberFormat="1" applyBorder="1" applyAlignment="1">
      <alignment horizontal="right"/>
    </xf>
    <xf numFmtId="0" fontId="0" fillId="0" borderId="1" xfId="0" applyBorder="1" applyAlignment="1">
      <alignment horizontal="right"/>
    </xf>
    <xf numFmtId="2" fontId="0" fillId="0" borderId="1" xfId="0" applyNumberFormat="1" applyBorder="1"/>
    <xf numFmtId="0" fontId="6" fillId="0" borderId="1" xfId="0" applyFont="1" applyBorder="1"/>
    <xf numFmtId="4" fontId="6" fillId="0" borderId="1" xfId="0" applyNumberFormat="1" applyFont="1" applyBorder="1" applyAlignment="1">
      <alignment horizontal="center"/>
    </xf>
    <xf numFmtId="2" fontId="6" fillId="0" borderId="1" xfId="0" applyNumberFormat="1" applyFont="1" applyBorder="1"/>
    <xf numFmtId="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center" vertical="center"/>
    </xf>
    <xf numFmtId="4" fontId="6" fillId="0" borderId="1" xfId="0" applyNumberFormat="1" applyFont="1" applyBorder="1" applyAlignment="1">
      <alignment horizontal="right"/>
    </xf>
    <xf numFmtId="167" fontId="0" fillId="0" borderId="0" xfId="0" applyNumberFormat="1"/>
    <xf numFmtId="0" fontId="6" fillId="4" borderId="1" xfId="0" applyFont="1" applyFill="1" applyBorder="1" applyAlignment="1">
      <alignment horizontal="center"/>
    </xf>
    <xf numFmtId="0" fontId="6" fillId="22" borderId="1" xfId="0" applyFont="1" applyFill="1" applyBorder="1"/>
    <xf numFmtId="0" fontId="6" fillId="23" borderId="1" xfId="0" applyFont="1" applyFill="1" applyBorder="1" applyAlignment="1">
      <alignment horizontal="center"/>
    </xf>
    <xf numFmtId="0" fontId="0" fillId="0" borderId="6" xfId="0" applyBorder="1"/>
    <xf numFmtId="0" fontId="6" fillId="23" borderId="1" xfId="0" applyFont="1" applyFill="1" applyBorder="1" applyAlignment="1">
      <alignment horizontal="center" vertical="center"/>
    </xf>
    <xf numFmtId="9" fontId="0" fillId="0" borderId="1" xfId="0" applyNumberFormat="1" applyBorder="1"/>
    <xf numFmtId="0" fontId="6" fillId="0" borderId="1" xfId="0" applyFont="1" applyBorder="1" applyAlignment="1">
      <alignment horizontal="left" vertical="center"/>
    </xf>
    <xf numFmtId="0" fontId="29" fillId="0" borderId="0" xfId="14"/>
    <xf numFmtId="0" fontId="34" fillId="0" borderId="1" xfId="14" applyFont="1" applyBorder="1" applyAlignment="1">
      <alignment horizontal="left" vertical="center" wrapText="1"/>
    </xf>
    <xf numFmtId="0" fontId="34" fillId="0" borderId="1" xfId="14" applyFont="1" applyBorder="1" applyAlignment="1">
      <alignment horizontal="center" vertical="center" wrapText="1"/>
    </xf>
    <xf numFmtId="15" fontId="34" fillId="0" borderId="1" xfId="14" applyNumberFormat="1" applyFont="1" applyBorder="1" applyAlignment="1">
      <alignment horizontal="center" vertical="center" wrapText="1"/>
    </xf>
    <xf numFmtId="0" fontId="32" fillId="0" borderId="0" xfId="14" applyFont="1" applyAlignment="1">
      <alignment vertical="center"/>
    </xf>
    <xf numFmtId="0" fontId="32" fillId="0" borderId="0" xfId="14" applyFont="1" applyAlignment="1">
      <alignment horizontal="center" vertical="center"/>
    </xf>
    <xf numFmtId="0" fontId="32" fillId="0" borderId="0" xfId="14" applyFont="1" applyAlignment="1">
      <alignment horizontal="center" vertical="top"/>
    </xf>
    <xf numFmtId="0" fontId="34" fillId="0" borderId="1" xfId="14" applyFont="1" applyBorder="1" applyAlignment="1">
      <alignment horizontal="left" vertical="center"/>
    </xf>
    <xf numFmtId="0" fontId="34" fillId="0" borderId="1" xfId="14" applyFont="1" applyBorder="1" applyAlignment="1">
      <alignment vertical="center" wrapText="1"/>
    </xf>
    <xf numFmtId="0" fontId="31" fillId="24" borderId="1" xfId="14" applyFont="1" applyFill="1" applyBorder="1" applyAlignment="1">
      <alignment horizontal="center" vertical="center"/>
    </xf>
    <xf numFmtId="0" fontId="32" fillId="0" borderId="1" xfId="14" applyFont="1" applyBorder="1" applyAlignment="1">
      <alignment horizontal="center" vertical="top"/>
    </xf>
    <xf numFmtId="0" fontId="34" fillId="0" borderId="1" xfId="14" applyFont="1" applyBorder="1" applyAlignment="1">
      <alignment horizontal="center" vertical="top"/>
    </xf>
    <xf numFmtId="0" fontId="32" fillId="0" borderId="1" xfId="14" applyFont="1" applyBorder="1" applyAlignment="1">
      <alignment horizontal="left" vertical="center"/>
    </xf>
    <xf numFmtId="0" fontId="35" fillId="0" borderId="3" xfId="14" applyFont="1" applyBorder="1" applyAlignment="1">
      <alignment horizontal="left" vertical="center"/>
    </xf>
    <xf numFmtId="0" fontId="31" fillId="24" borderId="2" xfId="14" applyFont="1" applyFill="1" applyBorder="1" applyAlignment="1">
      <alignment horizontal="center" vertical="center"/>
    </xf>
    <xf numFmtId="0" fontId="31" fillId="24" borderId="2" xfId="14" applyFont="1" applyFill="1" applyBorder="1" applyAlignment="1">
      <alignment horizontal="center" vertical="center" wrapText="1"/>
    </xf>
    <xf numFmtId="0" fontId="34" fillId="0" borderId="1" xfId="14" applyFont="1" applyBorder="1" applyAlignment="1">
      <alignment horizontal="center" vertical="center"/>
    </xf>
    <xf numFmtId="0" fontId="32" fillId="0" borderId="1" xfId="14" applyFont="1" applyBorder="1" applyAlignment="1">
      <alignment horizontal="center" vertical="center"/>
    </xf>
    <xf numFmtId="0" fontId="36" fillId="0" borderId="1" xfId="0" applyFont="1" applyBorder="1"/>
    <xf numFmtId="3" fontId="36" fillId="0" borderId="1" xfId="0" applyNumberFormat="1" applyFont="1" applyBorder="1"/>
    <xf numFmtId="0" fontId="37" fillId="25" borderId="1" xfId="0" applyFont="1" applyFill="1" applyBorder="1" applyAlignment="1">
      <alignment horizontal="center" vertical="center"/>
    </xf>
    <xf numFmtId="0" fontId="8" fillId="0" borderId="0" xfId="0" applyFont="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17" fillId="2" borderId="3" xfId="0" applyFont="1" applyFill="1" applyBorder="1" applyAlignment="1">
      <alignment horizontal="center"/>
    </xf>
    <xf numFmtId="0" fontId="17" fillId="2" borderId="4" xfId="0" applyFont="1" applyFill="1" applyBorder="1" applyAlignment="1">
      <alignment horizontal="center"/>
    </xf>
    <xf numFmtId="0" fontId="17" fillId="2" borderId="5" xfId="0" applyFont="1" applyFill="1" applyBorder="1" applyAlignment="1">
      <alignment horizontal="center"/>
    </xf>
    <xf numFmtId="0" fontId="0" fillId="3" borderId="3" xfId="0" applyFill="1" applyBorder="1" applyAlignment="1">
      <alignment horizontal="center"/>
    </xf>
    <xf numFmtId="0" fontId="0" fillId="3" borderId="5" xfId="0" applyFill="1" applyBorder="1" applyAlignment="1">
      <alignment horizontal="center"/>
    </xf>
    <xf numFmtId="0" fontId="34" fillId="0" borderId="11" xfId="14" applyFont="1" applyBorder="1" applyAlignment="1">
      <alignment horizontal="center" vertical="center" wrapText="1"/>
    </xf>
    <xf numFmtId="0" fontId="34" fillId="0" borderId="25" xfId="14" applyFont="1" applyBorder="1" applyAlignment="1">
      <alignment horizontal="center" vertical="center" wrapText="1"/>
    </xf>
    <xf numFmtId="0" fontId="34" fillId="0" borderId="10" xfId="14" applyFont="1" applyBorder="1" applyAlignment="1">
      <alignment horizontal="center" vertical="center" wrapText="1"/>
    </xf>
    <xf numFmtId="15" fontId="29" fillId="0" borderId="2" xfId="14" applyNumberFormat="1" applyBorder="1" applyAlignment="1">
      <alignment horizontal="center" vertical="center"/>
    </xf>
    <xf numFmtId="15" fontId="29" fillId="0" borderId="26" xfId="14" applyNumberFormat="1" applyBorder="1" applyAlignment="1">
      <alignment horizontal="center" vertical="center"/>
    </xf>
    <xf numFmtId="15" fontId="29" fillId="0" borderId="6" xfId="14" applyNumberFormat="1" applyBorder="1" applyAlignment="1">
      <alignment horizontal="center" vertical="center"/>
    </xf>
    <xf numFmtId="0" fontId="34" fillId="0" borderId="1" xfId="14" applyFont="1" applyBorder="1" applyAlignment="1">
      <alignment horizontal="left" vertical="center" wrapText="1"/>
    </xf>
    <xf numFmtId="0" fontId="29" fillId="0" borderId="1" xfId="14" applyBorder="1" applyAlignment="1">
      <alignment horizontal="left" vertical="center" wrapText="1"/>
    </xf>
    <xf numFmtId="0" fontId="29" fillId="0" borderId="1" xfId="14" applyBorder="1" applyAlignment="1">
      <alignment horizontal="center" vertical="center" wrapText="1"/>
    </xf>
    <xf numFmtId="0" fontId="34" fillId="0" borderId="1" xfId="14" applyFont="1" applyBorder="1" applyAlignment="1">
      <alignment horizontal="center" vertical="center" wrapText="1"/>
    </xf>
    <xf numFmtId="0" fontId="30" fillId="0" borderId="0" xfId="14" applyFont="1" applyAlignment="1">
      <alignment horizontal="center"/>
    </xf>
    <xf numFmtId="0" fontId="29" fillId="0" borderId="0" xfId="14"/>
    <xf numFmtId="0" fontId="34" fillId="0" borderId="3" xfId="14" applyFont="1" applyBorder="1" applyAlignment="1">
      <alignment horizontal="center" vertical="center"/>
    </xf>
    <xf numFmtId="0" fontId="33" fillId="0" borderId="3" xfId="14" applyFont="1" applyBorder="1"/>
    <xf numFmtId="0" fontId="35" fillId="0" borderId="3" xfId="14" applyFont="1" applyBorder="1" applyAlignment="1">
      <alignment horizontal="center" vertical="center" wrapText="1"/>
    </xf>
    <xf numFmtId="0" fontId="34" fillId="0" borderId="3" xfId="14" applyFont="1" applyBorder="1" applyAlignment="1">
      <alignment horizontal="center" vertical="center" wrapText="1"/>
    </xf>
    <xf numFmtId="15" fontId="34" fillId="0" borderId="1" xfId="14" applyNumberFormat="1" applyFont="1" applyBorder="1" applyAlignment="1">
      <alignment horizontal="center" vertical="center" wrapText="1"/>
    </xf>
    <xf numFmtId="0" fontId="34" fillId="0" borderId="2" xfId="14" applyFont="1" applyBorder="1" applyAlignment="1">
      <alignment horizontal="center" vertical="center" wrapText="1"/>
    </xf>
    <xf numFmtId="0" fontId="34" fillId="0" borderId="26" xfId="14" applyFont="1" applyBorder="1" applyAlignment="1">
      <alignment horizontal="center" vertical="center" wrapText="1"/>
    </xf>
    <xf numFmtId="0" fontId="34" fillId="0" borderId="6" xfId="14" applyFont="1" applyBorder="1" applyAlignment="1">
      <alignment horizontal="center" vertical="center" wrapText="1"/>
    </xf>
    <xf numFmtId="0" fontId="31" fillId="24" borderId="23" xfId="14" applyFont="1" applyFill="1" applyBorder="1" applyAlignment="1">
      <alignment horizontal="center"/>
    </xf>
    <xf numFmtId="0" fontId="33" fillId="0" borderId="24" xfId="14" applyFont="1" applyBorder="1"/>
    <xf numFmtId="0" fontId="33" fillId="0" borderId="22" xfId="14" applyFont="1" applyBorder="1"/>
    <xf numFmtId="0" fontId="37" fillId="2" borderId="1" xfId="0" applyFont="1" applyFill="1" applyBorder="1" applyAlignment="1">
      <alignment horizontal="center"/>
    </xf>
    <xf numFmtId="0" fontId="0" fillId="0" borderId="0" xfId="0" quotePrefix="1" applyAlignment="1">
      <alignment horizontal="center"/>
    </xf>
    <xf numFmtId="0" fontId="0" fillId="0" borderId="5" xfId="0" applyBorder="1" applyAlignment="1">
      <alignment horizontal="center"/>
    </xf>
    <xf numFmtId="0" fontId="36" fillId="0" borderId="0" xfId="0" applyFont="1" applyFill="1" applyBorder="1"/>
    <xf numFmtId="0" fontId="38" fillId="0" borderId="0" xfId="0" applyFont="1"/>
    <xf numFmtId="0" fontId="10" fillId="4" borderId="1" xfId="0" applyFont="1" applyFill="1" applyBorder="1" applyAlignment="1">
      <alignment horizontal="left"/>
    </xf>
  </cellXfs>
  <cellStyles count="15">
    <cellStyle name="60% - Énfasis4" xfId="11" builtinId="44"/>
    <cellStyle name="Énfasis3" xfId="12" builtinId="37"/>
    <cellStyle name="Entrada" xfId="13" builtinId="20"/>
    <cellStyle name="Hipervínculo" xfId="1" builtinId="8" hidden="1"/>
    <cellStyle name="Hipervínculo" xfId="3" builtinId="8" hidden="1"/>
    <cellStyle name="Hipervínculo" xfId="5" builtinId="8" hidden="1"/>
    <cellStyle name="Hipervínculo visitado" xfId="2" builtinId="9" hidden="1"/>
    <cellStyle name="Hipervínculo visitado" xfId="4" builtinId="9" hidden="1"/>
    <cellStyle name="Hipervínculo visitado" xfId="6" builtinId="9" hidden="1"/>
    <cellStyle name="Millares" xfId="8" builtinId="3"/>
    <cellStyle name="Neutral" xfId="9" builtinId="28"/>
    <cellStyle name="Normal" xfId="0" builtinId="0"/>
    <cellStyle name="Normal 2" xfId="14"/>
    <cellStyle name="Notas" xfId="10" builtinId="10"/>
    <cellStyle name="Porcentaje" xfId="7" builtinId="5"/>
  </cellStyles>
  <dxfs count="41">
    <dxf>
      <alignment horizontal="center" textRotation="0" indent="0" justifyLastLine="0" shrinkToFit="0" readingOrder="0"/>
    </dxf>
    <dxf>
      <fill>
        <patternFill patternType="none">
          <fgColor indexed="64"/>
          <bgColor auto="1"/>
        </patternFill>
      </fill>
      <alignment horizontal="center" textRotation="0" indent="0" justifyLastLine="0" shrinkToFit="0" readingOrder="0"/>
    </dxf>
    <dxf>
      <alignment horizontal="center" textRotation="0" indent="0" justifyLastLine="0" shrinkToFit="0" readingOrder="0"/>
    </dxf>
    <dxf>
      <fill>
        <patternFill patternType="none">
          <fgColor indexed="64"/>
          <bgColor auto="1"/>
        </patternFill>
      </fill>
      <alignment horizontal="center" textRotation="0" indent="0" justifyLastLine="0" shrinkToFit="0" readingOrder="0"/>
    </dxf>
    <dxf>
      <numFmt numFmtId="165" formatCode="0.0"/>
    </dxf>
    <dxf>
      <font>
        <b val="0"/>
        <i val="0"/>
        <strike val="0"/>
        <condense val="0"/>
        <extend val="0"/>
        <outline val="0"/>
        <shadow val="0"/>
        <u val="none"/>
        <vertAlign val="baseline"/>
        <sz val="12"/>
        <color theme="1"/>
        <name val="Calibri"/>
        <scheme val="minor"/>
      </font>
      <numFmt numFmtId="166" formatCode="0.00000"/>
      <alignment horizontal="center"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Calibri"/>
        <scheme val="minor"/>
      </font>
      <numFmt numFmtId="166" formatCode="0.00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auto="1"/>
        </left>
        <right style="thin">
          <color indexed="64"/>
        </right>
        <top style="thin">
          <color auto="1"/>
        </top>
        <bottom style="thin">
          <color auto="1"/>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thin">
          <color auto="1"/>
        </right>
        <top style="thin">
          <color auto="1"/>
        </top>
        <bottom style="thin">
          <color auto="1"/>
        </bottom>
      </border>
    </dxf>
    <dxf>
      <fill>
        <patternFill patternType="none">
          <fgColor indexed="64"/>
          <bgColor auto="1"/>
        </patternFill>
      </fill>
      <alignment horizontal="center" vertical="bottom" textRotation="0" wrapText="0" indent="0" justifyLastLine="0" shrinkToFit="0" readingOrder="0"/>
      <border outline="0">
        <left style="medium">
          <color indexed="64"/>
        </left>
      </border>
    </dxf>
    <dxf>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border outline="0">
        <left style="medium">
          <color indexed="64"/>
        </left>
        <right style="medium">
          <color indexed="64"/>
        </right>
      </border>
    </dxf>
    <dxf>
      <font>
        <b/>
        <i val="0"/>
        <strike val="0"/>
        <condense val="0"/>
        <extend val="0"/>
        <outline val="0"/>
        <shadow val="0"/>
        <u val="none"/>
        <vertAlign val="baseline"/>
        <sz val="11"/>
        <color theme="1"/>
        <name val="Calibri"/>
        <scheme val="minor"/>
      </font>
      <border diagonalUp="0" diagonalDown="0" outline="0">
        <left style="thin">
          <color auto="1"/>
        </left>
        <right style="thin">
          <color auto="1"/>
        </right>
        <top style="thin">
          <color auto="1"/>
        </top>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center" vertical="bottom" textRotation="0" wrapText="0" indent="0" justifyLastLine="0" shrinkToFit="0" readingOrder="0"/>
      <border diagonalUp="0" diagonalDown="0" outline="0">
        <left/>
        <right/>
        <top style="thin">
          <color auto="1"/>
        </top>
        <bottom style="thin">
          <color auto="1"/>
        </bottom>
      </border>
    </dxf>
    <dxf>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border outline="0">
        <right style="medium">
          <color indexed="64"/>
        </right>
      </border>
    </dxf>
    <dxf>
      <border outline="0">
        <right style="thin">
          <color auto="1"/>
        </right>
        <top style="thin">
          <color indexed="64"/>
        </top>
      </border>
    </dxf>
    <dxf>
      <fill>
        <patternFill patternType="none">
          <fgColor indexed="64"/>
          <bgColor auto="1"/>
        </patternFill>
      </fill>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000000"/>
      </font>
      <fill>
        <patternFill patternType="solid">
          <fgColor rgb="FFF3F3F3"/>
          <bgColor rgb="FFF3F3F3"/>
        </patternFill>
      </fill>
      <border>
        <right style="thin">
          <color rgb="FFFFFFFF"/>
        </right>
      </border>
    </dxf>
    <dxf>
      <font>
        <color rgb="FF000000"/>
      </font>
      <fill>
        <patternFill patternType="solid">
          <fgColor rgb="FFF3F3F3"/>
          <bgColor rgb="FFF3F3F3"/>
        </patternFill>
      </fill>
      <border>
        <right style="thin">
          <color rgb="FFFFFFFF"/>
        </right>
      </border>
    </dxf>
    <dxf>
      <font>
        <color rgb="FF000000"/>
      </font>
      <fill>
        <patternFill patternType="solid">
          <fgColor rgb="FFF3F3F3"/>
          <bgColor rgb="FFF3F3F3"/>
        </patternFill>
      </fill>
      <border>
        <right style="thin">
          <color rgb="FFFFFFFF"/>
        </right>
      </border>
    </dxf>
    <dxf>
      <font>
        <color rgb="FFFFFFFF"/>
      </font>
      <fill>
        <patternFill patternType="solid">
          <fgColor rgb="FF666666"/>
          <bgColor rgb="FF666666"/>
        </patternFill>
      </fill>
      <border>
        <bottom style="thin">
          <color rgb="FFFFFFFF"/>
        </bottom>
      </border>
    </dxf>
    <dxf>
      <font>
        <color rgb="FFFFFFFF"/>
      </font>
      <fill>
        <patternFill patternType="solid">
          <fgColor rgb="FF666666"/>
          <bgColor rgb="FF666666"/>
        </patternFill>
      </fill>
      <border>
        <bottom style="thin">
          <color rgb="FFFFFFFF"/>
        </bottom>
      </border>
    </dxf>
    <dxf>
      <font>
        <color rgb="FFFFFFFF"/>
      </font>
      <fill>
        <patternFill patternType="solid">
          <fgColor rgb="FF666666"/>
          <bgColor rgb="FF666666"/>
        </patternFill>
      </fill>
      <border>
        <bottom style="thin">
          <color rgb="FFFFFFFF"/>
        </bottom>
      </border>
    </dxf>
    <dxf>
      <font>
        <color rgb="FF000000"/>
      </font>
      <fill>
        <patternFill patternType="solid">
          <fgColor rgb="FFD9D9D9"/>
          <bgColor rgb="FFD9D9D9"/>
        </patternFill>
      </fill>
      <border>
        <top style="thin">
          <color rgb="FFFFFFFF"/>
        </top>
      </border>
    </dxf>
    <dxf>
      <font>
        <color rgb="FF000000"/>
      </font>
      <fill>
        <patternFill patternType="solid">
          <fgColor rgb="FFD9D9D9"/>
          <bgColor rgb="FFD9D9D9"/>
        </patternFill>
      </fill>
      <border>
        <top style="thin">
          <color rgb="FFFFFFFF"/>
        </top>
      </border>
    </dxf>
    <dxf>
      <font>
        <color rgb="FF000000"/>
      </font>
      <fill>
        <patternFill patternType="solid">
          <fgColor rgb="FFD9D9D9"/>
          <bgColor rgb="FFD9D9D9"/>
        </patternFill>
      </fill>
      <border>
        <top style="thin">
          <color rgb="FFFFFFFF"/>
        </top>
      </border>
    </dxf>
    <dxf>
      <font>
        <b/>
        <color rgb="FF000000"/>
      </font>
      <fill>
        <patternFill patternType="solid">
          <fgColor rgb="FFD9D9D9"/>
          <bgColor rgb="FFD9D9D9"/>
        </patternFill>
      </fill>
      <border>
        <top style="double">
          <color rgb="FF000000"/>
        </top>
      </border>
    </dxf>
    <dxf>
      <font>
        <color rgb="FFFFFFFF"/>
      </font>
      <fill>
        <patternFill patternType="solid">
          <fgColor rgb="FF666666"/>
          <bgColor rgb="FF666666"/>
        </patternFill>
      </fill>
      <border>
        <bottom style="thin">
          <color rgb="FFFFFFFF"/>
        </bottom>
      </border>
    </dxf>
    <dxf>
      <font>
        <color rgb="FF000000"/>
      </font>
      <fill>
        <patternFill patternType="solid">
          <fgColor rgb="FFFFFFFF"/>
          <bgColor rgb="FFFFFFFF"/>
        </patternFill>
      </fill>
    </dxf>
  </dxfs>
  <tableStyles count="1" defaultTableStyle="TableStyleMedium9" defaultPivotStyle="PivotStyleMedium4">
    <tableStyle name="Google Sheets Pivot Table Style" table="0" count="12">
      <tableStyleElement type="wholeTable" dxfId="40"/>
      <tableStyleElement type="headerRow" dxfId="39"/>
      <tableStyleElement type="totalRow" dxfId="38"/>
      <tableStyleElement type="firstSubtotalRow" dxfId="37"/>
      <tableStyleElement type="secondSubtotalRow" dxfId="36"/>
      <tableStyleElement type="thirdSubtotalRow" dxfId="35"/>
      <tableStyleElement type="firstColumnSubheading" dxfId="34"/>
      <tableStyleElement type="secondColumnSubheading" dxfId="33"/>
      <tableStyleElement type="thirdColumnSubheading" dxfId="32"/>
      <tableStyleElement type="firstRowSubheading" dxfId="31"/>
      <tableStyleElement type="secondRowSubheading" dxfId="30"/>
      <tableStyleElement type="thirdRowSubheading" dxfId="29"/>
    </tableStyle>
  </tableStyles>
  <colors>
    <mruColors>
      <color rgb="FF10D230"/>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PORCENTAJE</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plotArea>
      <c:layout/>
      <c:pieChart>
        <c:varyColors val="1"/>
        <c:ser>
          <c:idx val="0"/>
          <c:order val="0"/>
          <c:tx>
            <c:strRef>
              <c:f>'Tabla de consumo'!$D$3</c:f>
              <c:strCache>
                <c:ptCount val="1"/>
                <c:pt idx="0">
                  <c:v>Porcentaje</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E33B-4641-AE5C-5BAA2997C452}"/>
              </c:ext>
            </c:extLst>
          </c:dPt>
          <c:dPt>
            <c:idx val="1"/>
            <c:bubble3D val="0"/>
            <c:spPr>
              <a:solidFill>
                <a:schemeClr val="accent2"/>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E33B-4641-AE5C-5BAA2997C452}"/>
              </c:ext>
            </c:extLst>
          </c:dPt>
          <c:dPt>
            <c:idx val="2"/>
            <c:bubble3D val="0"/>
            <c:spPr>
              <a:solidFill>
                <a:schemeClr val="accent3"/>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5-E33B-4641-AE5C-5BAA2997C452}"/>
              </c:ext>
            </c:extLst>
          </c:dPt>
          <c:dPt>
            <c:idx val="3"/>
            <c:bubble3D val="0"/>
            <c:spPr>
              <a:solidFill>
                <a:schemeClr val="accent4"/>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7-E33B-4641-AE5C-5BAA2997C452}"/>
              </c:ext>
            </c:extLst>
          </c:dPt>
          <c:dPt>
            <c:idx val="4"/>
            <c:bubble3D val="0"/>
            <c:spPr>
              <a:solidFill>
                <a:schemeClr val="accent5"/>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9-E33B-4641-AE5C-5BAA2997C452}"/>
              </c:ext>
            </c:extLst>
          </c:dPt>
          <c:dPt>
            <c:idx val="5"/>
            <c:bubble3D val="0"/>
            <c:spPr>
              <a:solidFill>
                <a:schemeClr val="accent6"/>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B-E33B-4641-AE5C-5BAA2997C45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15:layout/>
              </c:ext>
            </c:extLst>
          </c:dLbls>
          <c:cat>
            <c:strRef>
              <c:f>'Tabla de consumo'!$B$4:$B$9</c:f>
              <c:strCache>
                <c:ptCount val="6"/>
                <c:pt idx="0">
                  <c:v>CLIMATIZACIÓN</c:v>
                </c:pt>
                <c:pt idx="1">
                  <c:v>ELECTRODOMESTICOS</c:v>
                </c:pt>
                <c:pt idx="2">
                  <c:v>ILUMINACION</c:v>
                </c:pt>
                <c:pt idx="3">
                  <c:v>LABORATORIO</c:v>
                </c:pt>
                <c:pt idx="4">
                  <c:v>SERVICIO GENERAL</c:v>
                </c:pt>
                <c:pt idx="5">
                  <c:v>TIC'S</c:v>
                </c:pt>
              </c:strCache>
            </c:strRef>
          </c:cat>
          <c:val>
            <c:numRef>
              <c:f>'Tabla de consumo'!$D$4:$D$9</c:f>
              <c:numCache>
                <c:formatCode>0.00</c:formatCode>
                <c:ptCount val="6"/>
                <c:pt idx="0">
                  <c:v>54.690896742777994</c:v>
                </c:pt>
                <c:pt idx="1">
                  <c:v>0.75909316904620727</c:v>
                </c:pt>
                <c:pt idx="2">
                  <c:v>16.906712353594674</c:v>
                </c:pt>
                <c:pt idx="3">
                  <c:v>0.62802026321369053</c:v>
                </c:pt>
                <c:pt idx="4">
                  <c:v>0.1073785192132917</c:v>
                </c:pt>
                <c:pt idx="5">
                  <c:v>26.90789895215412</c:v>
                </c:pt>
              </c:numCache>
            </c:numRef>
          </c:val>
          <c:extLst xmlns:c16r2="http://schemas.microsoft.com/office/drawing/2015/06/chart">
            <c:ext xmlns:c16="http://schemas.microsoft.com/office/drawing/2014/chart" uri="{C3380CC4-5D6E-409C-BE32-E72D297353CC}">
              <c16:uniqueId val="{0000000C-E33B-4641-AE5C-5BAA2997C452}"/>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egendEntry>
        <c:idx val="0"/>
        <c:txPr>
          <a:bodyPr rot="0" spcFirstLastPara="1" vertOverflow="ellipsis" vert="horz" wrap="square" anchor="ctr" anchorCtr="1"/>
          <a:lstStyle/>
          <a:p>
            <a:pPr>
              <a:defRPr sz="1400" b="0" i="0" u="none" strike="noStrike" kern="1200" baseline="0">
                <a:solidFill>
                  <a:schemeClr val="dk1">
                    <a:lumMod val="75000"/>
                    <a:lumOff val="25000"/>
                  </a:schemeClr>
                </a:solidFill>
                <a:latin typeface="+mn-lt"/>
                <a:ea typeface="+mn-ea"/>
                <a:cs typeface="+mn-cs"/>
              </a:defRPr>
            </a:pPr>
            <a:endParaRPr lang="es-MX"/>
          </a:p>
        </c:txPr>
      </c:legendEntry>
      <c:legendEntry>
        <c:idx val="1"/>
        <c:txPr>
          <a:bodyPr rot="0" spcFirstLastPara="1" vertOverflow="ellipsis" vert="horz" wrap="square" anchor="ctr" anchorCtr="1"/>
          <a:lstStyle/>
          <a:p>
            <a:pPr>
              <a:defRPr sz="1400" b="0" i="0" u="none" strike="noStrike" kern="1200" baseline="0">
                <a:solidFill>
                  <a:schemeClr val="dk1">
                    <a:lumMod val="75000"/>
                    <a:lumOff val="25000"/>
                  </a:schemeClr>
                </a:solidFill>
                <a:latin typeface="+mn-lt"/>
                <a:ea typeface="+mn-ea"/>
                <a:cs typeface="+mn-cs"/>
              </a:defRPr>
            </a:pPr>
            <a:endParaRPr lang="es-MX"/>
          </a:p>
        </c:txPr>
      </c:legendEntry>
      <c:layout>
        <c:manualLayout>
          <c:xMode val="edge"/>
          <c:yMode val="edge"/>
          <c:x val="0.78797962151699219"/>
          <c:y val="0.45048326613675038"/>
          <c:w val="0.20636051405235895"/>
          <c:h val="0.39775169313751546"/>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4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a:t>
            </a:r>
            <a:r>
              <a:rPr lang="en-US" baseline="0"/>
              <a:t> DE CONSUMO BASE DE ENERGIA MENSUAL</a:t>
            </a:r>
            <a:r>
              <a:rPr lang="en-US"/>
              <a:t>
(KW)</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plotArea>
      <c:layout>
        <c:manualLayout>
          <c:layoutTarget val="inner"/>
          <c:xMode val="edge"/>
          <c:yMode val="edge"/>
          <c:x val="0.10279830312993728"/>
          <c:y val="6.7759057986649052E-2"/>
          <c:w val="0.56380406206646949"/>
          <c:h val="0.93224094201335095"/>
        </c:manualLayout>
      </c:layout>
      <c:pieChart>
        <c:varyColors val="1"/>
        <c:ser>
          <c:idx val="0"/>
          <c:order val="0"/>
          <c:tx>
            <c:strRef>
              <c:f>'Consumo de edificios'!$C$2</c:f>
              <c:strCache>
                <c:ptCount val="1"/>
                <c:pt idx="0">
                  <c:v>Suma de Consumo base de energía mensual
(KW)</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440A-4C2B-BEDD-BE36AC0B5E47}"/>
              </c:ext>
            </c:extLst>
          </c:dPt>
          <c:dPt>
            <c:idx val="1"/>
            <c:bubble3D val="0"/>
            <c:spPr>
              <a:solidFill>
                <a:schemeClr val="accent2"/>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440A-4C2B-BEDD-BE36AC0B5E47}"/>
              </c:ext>
            </c:extLst>
          </c:dPt>
          <c:dPt>
            <c:idx val="2"/>
            <c:bubble3D val="0"/>
            <c:spPr>
              <a:solidFill>
                <a:schemeClr val="accent3"/>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5-440A-4C2B-BEDD-BE36AC0B5E47}"/>
              </c:ext>
            </c:extLst>
          </c:dPt>
          <c:dPt>
            <c:idx val="3"/>
            <c:bubble3D val="0"/>
            <c:spPr>
              <a:solidFill>
                <a:schemeClr val="accent4"/>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7-440A-4C2B-BEDD-BE36AC0B5E47}"/>
              </c:ext>
            </c:extLst>
          </c:dPt>
          <c:dPt>
            <c:idx val="4"/>
            <c:bubble3D val="0"/>
            <c:spPr>
              <a:solidFill>
                <a:schemeClr val="accent5"/>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9-440A-4C2B-BEDD-BE36AC0B5E47}"/>
              </c:ext>
            </c:extLst>
          </c:dPt>
          <c:dPt>
            <c:idx val="5"/>
            <c:bubble3D val="0"/>
            <c:spPr>
              <a:solidFill>
                <a:schemeClr val="accent6"/>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B-440A-4C2B-BEDD-BE36AC0B5E47}"/>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D-440A-4C2B-BEDD-BE36AC0B5E47}"/>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F-440A-4C2B-BEDD-BE36AC0B5E47}"/>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11-440A-4C2B-BEDD-BE36AC0B5E47}"/>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13-440A-4C2B-BEDD-BE36AC0B5E47}"/>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15-440A-4C2B-BEDD-BE36AC0B5E47}"/>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17-440A-4C2B-BEDD-BE36AC0B5E47}"/>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19-440A-4C2B-BEDD-BE36AC0B5E47}"/>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1B-440A-4C2B-BEDD-BE36AC0B5E47}"/>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1D-440A-4C2B-BEDD-BE36AC0B5E47}"/>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1F-440A-4C2B-BEDD-BE36AC0B5E47}"/>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21-440A-4C2B-BEDD-BE36AC0B5E47}"/>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23-440A-4C2B-BEDD-BE36AC0B5E47}"/>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15:layout/>
              </c:ext>
            </c:extLst>
          </c:dLbls>
          <c:cat>
            <c:strRef>
              <c:f>'Consumo de edificios'!$B$3:$B$20</c:f>
              <c:strCache>
                <c:ptCount val="18"/>
                <c:pt idx="0">
                  <c:v>Acceso ITSSAT</c:v>
                </c:pt>
                <c:pt idx="1">
                  <c:v>Edificio A</c:v>
                </c:pt>
                <c:pt idx="2">
                  <c:v>Areas cercanas al edificio A</c:v>
                </c:pt>
                <c:pt idx="3">
                  <c:v>RD de la dirección</c:v>
                </c:pt>
                <c:pt idx="4">
                  <c:v>Edificio B</c:v>
                </c:pt>
                <c:pt idx="5">
                  <c:v>Edificio D</c:v>
                </c:pt>
                <c:pt idx="6">
                  <c:v>Edificio E</c:v>
                </c:pt>
                <c:pt idx="7">
                  <c:v>Edificio F</c:v>
                </c:pt>
                <c:pt idx="8">
                  <c:v>Lab. De sistemas computacionales</c:v>
                </c:pt>
                <c:pt idx="9">
                  <c:v>Edificio G</c:v>
                </c:pt>
                <c:pt idx="10">
                  <c:v>Edificio H</c:v>
                </c:pt>
                <c:pt idx="11">
                  <c:v>Edificio I</c:v>
                </c:pt>
                <c:pt idx="12">
                  <c:v>Centro de Información</c:v>
                </c:pt>
                <c:pt idx="13">
                  <c:v>Extraescolares</c:v>
                </c:pt>
                <c:pt idx="14">
                  <c:v>Servicios Escolares</c:v>
                </c:pt>
                <c:pt idx="15">
                  <c:v>Cubiculos docentes (pinos)</c:v>
                </c:pt>
                <c:pt idx="16">
                  <c:v>Almacen de Residuos</c:v>
                </c:pt>
                <c:pt idx="17">
                  <c:v>Alumbrado Exterior</c:v>
                </c:pt>
              </c:strCache>
            </c:strRef>
          </c:cat>
          <c:val>
            <c:numRef>
              <c:f>'Consumo de edificios'!$C$3:$C$20</c:f>
              <c:numCache>
                <c:formatCode>General</c:formatCode>
                <c:ptCount val="18"/>
                <c:pt idx="0">
                  <c:v>13.574</c:v>
                </c:pt>
                <c:pt idx="1">
                  <c:v>19121.049200000001</c:v>
                </c:pt>
                <c:pt idx="2">
                  <c:v>2472.1579999999999</c:v>
                </c:pt>
                <c:pt idx="3">
                  <c:v>15166.206000000002</c:v>
                </c:pt>
                <c:pt idx="4">
                  <c:v>28241.737000000001</c:v>
                </c:pt>
                <c:pt idx="5">
                  <c:v>2577.6</c:v>
                </c:pt>
                <c:pt idx="6">
                  <c:v>75594.593900000036</c:v>
                </c:pt>
                <c:pt idx="7">
                  <c:v>2670.2999999999997</c:v>
                </c:pt>
                <c:pt idx="8">
                  <c:v>10076.6736</c:v>
                </c:pt>
                <c:pt idx="9">
                  <c:v>11359.393600000003</c:v>
                </c:pt>
                <c:pt idx="10">
                  <c:v>2786.8799999999997</c:v>
                </c:pt>
                <c:pt idx="11">
                  <c:v>10210.939999999999</c:v>
                </c:pt>
                <c:pt idx="12">
                  <c:v>21319.716</c:v>
                </c:pt>
                <c:pt idx="13">
                  <c:v>1590.8640000000005</c:v>
                </c:pt>
                <c:pt idx="14">
                  <c:v>18268.694399999997</c:v>
                </c:pt>
                <c:pt idx="15">
                  <c:v>23388.266</c:v>
                </c:pt>
                <c:pt idx="16">
                  <c:v>52.031999999999996</c:v>
                </c:pt>
                <c:pt idx="17">
                  <c:v>276.86400000000003</c:v>
                </c:pt>
              </c:numCache>
            </c:numRef>
          </c:val>
          <c:extLst xmlns:c16r2="http://schemas.microsoft.com/office/drawing/2015/06/chart">
            <c:ext xmlns:c16="http://schemas.microsoft.com/office/drawing/2014/chart" uri="{C3380CC4-5D6E-409C-BE32-E72D297353CC}">
              <c16:uniqueId val="{00000000-0359-45C2-AD9B-4579F529734F}"/>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82997211424381567"/>
          <c:y val="0.26501933691679369"/>
          <c:w val="0.16549284227898434"/>
          <c:h val="0.65809402348750279"/>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4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lineChart>
        <c:grouping val="standard"/>
        <c:varyColors val="0"/>
        <c:ser>
          <c:idx val="1"/>
          <c:order val="0"/>
          <c:tx>
            <c:strRef>
              <c:f>'LBE Comp'!$F$2</c:f>
              <c:strCache>
                <c:ptCount val="1"/>
                <c:pt idx="0">
                  <c:v>Consumo promedio por alumno mensual KWh</c:v>
                </c:pt>
              </c:strCache>
            </c:strRef>
          </c:tx>
          <c:spPr>
            <a:ln w="28575" cap="rnd">
              <a:solidFill>
                <a:schemeClr val="accent2"/>
              </a:solidFill>
              <a:round/>
            </a:ln>
            <a:effectLst/>
          </c:spPr>
          <c:marker>
            <c:symbol val="none"/>
          </c:marker>
          <c:dLbls>
            <c:dLbl>
              <c:idx val="0"/>
              <c:layout>
                <c:manualLayout>
                  <c:x val="-2.4260299298371698E-2"/>
                  <c:y val="-5.066666666666666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FF5-43FB-B929-187554353F23}"/>
                </c:ext>
                <c:ext xmlns:c15="http://schemas.microsoft.com/office/drawing/2012/chart" uri="{CE6537A1-D6FC-4f65-9D91-7224C49458BB}">
                  <c15:layout/>
                </c:ext>
              </c:extLst>
            </c:dLbl>
            <c:dLbl>
              <c:idx val="1"/>
              <c:layout>
                <c:manualLayout>
                  <c:x val="-2.0474229580917786E-2"/>
                  <c:y val="-4.26666666666666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7FF5-43FB-B929-187554353F23}"/>
                </c:ext>
                <c:ext xmlns:c15="http://schemas.microsoft.com/office/drawing/2012/chart" uri="{CE6537A1-D6FC-4f65-9D91-7224C49458BB}">
                  <c15:layout/>
                </c:ext>
              </c:extLst>
            </c:dLbl>
            <c:dLbl>
              <c:idx val="2"/>
              <c:layout>
                <c:manualLayout>
                  <c:x val="-1.7550521150873469E-2"/>
                  <c:y val="-4.266666666666676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7FF5-43FB-B929-187554353F23}"/>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'LBE Comp'!$E$3:$E$5</c:f>
              <c:numCache>
                <c:formatCode>General</c:formatCode>
                <c:ptCount val="3"/>
                <c:pt idx="0">
                  <c:v>2022</c:v>
                </c:pt>
                <c:pt idx="1">
                  <c:v>2023</c:v>
                </c:pt>
                <c:pt idx="2">
                  <c:v>2024</c:v>
                </c:pt>
              </c:numCache>
            </c:numRef>
          </c:cat>
          <c:val>
            <c:numRef>
              <c:f>'LBE Comp'!$F$3:$F$5</c:f>
              <c:numCache>
                <c:formatCode>0.0</c:formatCode>
                <c:ptCount val="3"/>
                <c:pt idx="0">
                  <c:v>121.2</c:v>
                </c:pt>
                <c:pt idx="1">
                  <c:v>105</c:v>
                </c:pt>
                <c:pt idx="2">
                  <c:v>70.209999999999994</c:v>
                </c:pt>
              </c:numCache>
            </c:numRef>
          </c:val>
          <c:smooth val="0"/>
          <c:extLst xmlns:c16r2="http://schemas.microsoft.com/office/drawing/2015/06/chart">
            <c:ext xmlns:c16="http://schemas.microsoft.com/office/drawing/2014/chart" uri="{C3380CC4-5D6E-409C-BE32-E72D297353CC}">
              <c16:uniqueId val="{00000001-483D-4EBA-9D90-8E6F7183C2A0}"/>
            </c:ext>
          </c:extLst>
        </c:ser>
        <c:dLbls>
          <c:dLblPos val="ctr"/>
          <c:showLegendKey val="0"/>
          <c:showVal val="1"/>
          <c:showCatName val="0"/>
          <c:showSerName val="0"/>
          <c:showPercent val="0"/>
          <c:showBubbleSize val="0"/>
        </c:dLbls>
        <c:smooth val="0"/>
        <c:axId val="1098132288"/>
        <c:axId val="1098133376"/>
      </c:lineChart>
      <c:catAx>
        <c:axId val="109813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098133376"/>
        <c:crosses val="autoZero"/>
        <c:auto val="1"/>
        <c:lblAlgn val="ctr"/>
        <c:lblOffset val="100"/>
        <c:noMultiLvlLbl val="0"/>
      </c:catAx>
      <c:valAx>
        <c:axId val="10981333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0981322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Comparativa</a:t>
            </a:r>
            <a:r>
              <a:rPr lang="es-MX" baseline="0"/>
              <a:t> del consumo de energía 2022-2023 </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'“Comparativo 2022-2023”'!$C$3</c:f>
              <c:strCache>
                <c:ptCount val="1"/>
                <c:pt idx="0">
                  <c:v>Consumo en KW</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'“Comparativo 2022-2023”'!$B$19:$C$30</c:f>
              <c:multiLvlStrCache>
                <c:ptCount val="12"/>
                <c:lvl>
                  <c:pt idx="0">
                    <c:v>13871</c:v>
                  </c:pt>
                  <c:pt idx="1">
                    <c:v>19908</c:v>
                  </c:pt>
                  <c:pt idx="2">
                    <c:v>36983</c:v>
                  </c:pt>
                  <c:pt idx="3">
                    <c:v>26553</c:v>
                  </c:pt>
                  <c:pt idx="4">
                    <c:v>39677</c:v>
                  </c:pt>
                  <c:pt idx="5">
                    <c:v>42991</c:v>
                  </c:pt>
                  <c:pt idx="6">
                    <c:v>17150</c:v>
                  </c:pt>
                  <c:pt idx="7">
                    <c:v>21656</c:v>
                  </c:pt>
                  <c:pt idx="8">
                    <c:v>51194</c:v>
                  </c:pt>
                  <c:pt idx="9">
                    <c:v>41163</c:v>
                  </c:pt>
                  <c:pt idx="10">
                    <c:v>27568</c:v>
                  </c:pt>
                  <c:pt idx="11">
                    <c:v>15192</c:v>
                  </c:pt>
                </c:lvl>
                <c:lvl>
                  <c:pt idx="0">
                    <c:v>31 Diciembre-31 Enero</c:v>
                  </c:pt>
                  <c:pt idx="1">
                    <c:v>31 Enero-28 Febrero</c:v>
                  </c:pt>
                  <c:pt idx="2">
                    <c:v>28 Febrero-31 Marzo</c:v>
                  </c:pt>
                  <c:pt idx="3">
                    <c:v>31 Marzo-30 Abril</c:v>
                  </c:pt>
                  <c:pt idx="4">
                    <c:v>30 Abril-31 Mayo</c:v>
                  </c:pt>
                  <c:pt idx="5">
                    <c:v>31 Mayo-30 Junio</c:v>
                  </c:pt>
                  <c:pt idx="6">
                    <c:v>30 Junio-31 Julio</c:v>
                  </c:pt>
                  <c:pt idx="7">
                    <c:v>31 Julio-31 Agosto</c:v>
                  </c:pt>
                  <c:pt idx="8">
                    <c:v>31 Agosto-30 Septiembre</c:v>
                  </c:pt>
                  <c:pt idx="9">
                    <c:v>30 Septiembre-31 Octubre </c:v>
                  </c:pt>
                  <c:pt idx="10">
                    <c:v>31 Octubre-30 Noviembre</c:v>
                  </c:pt>
                  <c:pt idx="11">
                    <c:v>30 Noviembre-31 Diciembre</c:v>
                  </c:pt>
                </c:lvl>
              </c:multiLvlStrCache>
            </c:multiLvlStrRef>
          </c:cat>
          <c:val>
            <c:numRef>
              <c:f>'“Comparativo 2022-2023”'!$C$4:$C$15</c:f>
              <c:numCache>
                <c:formatCode>General</c:formatCode>
                <c:ptCount val="12"/>
                <c:pt idx="0" formatCode="#,##0">
                  <c:v>11106</c:v>
                </c:pt>
                <c:pt idx="1">
                  <c:v>14804</c:v>
                </c:pt>
                <c:pt idx="2">
                  <c:v>31538</c:v>
                </c:pt>
                <c:pt idx="3">
                  <c:v>24512</c:v>
                </c:pt>
                <c:pt idx="4">
                  <c:v>39152</c:v>
                </c:pt>
                <c:pt idx="5">
                  <c:v>37390</c:v>
                </c:pt>
                <c:pt idx="6">
                  <c:v>18363</c:v>
                </c:pt>
                <c:pt idx="7">
                  <c:v>19663</c:v>
                </c:pt>
                <c:pt idx="8">
                  <c:v>38713</c:v>
                </c:pt>
                <c:pt idx="9">
                  <c:v>29478</c:v>
                </c:pt>
                <c:pt idx="10">
                  <c:v>26213</c:v>
                </c:pt>
                <c:pt idx="11">
                  <c:v>16784</c:v>
                </c:pt>
              </c:numCache>
            </c:numRef>
          </c:val>
          <c:extLst xmlns:c16r2="http://schemas.microsoft.com/office/drawing/2015/06/chart">
            <c:ext xmlns:c16="http://schemas.microsoft.com/office/drawing/2014/chart" uri="{C3380CC4-5D6E-409C-BE32-E72D297353CC}">
              <c16:uniqueId val="{00000000-D4AB-4A75-A36F-A3A1147670A5}"/>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'“Comparativo 2022-2023”'!$B$19:$C$30</c:f>
              <c:multiLvlStrCache>
                <c:ptCount val="12"/>
                <c:lvl>
                  <c:pt idx="0">
                    <c:v>13871</c:v>
                  </c:pt>
                  <c:pt idx="1">
                    <c:v>19908</c:v>
                  </c:pt>
                  <c:pt idx="2">
                    <c:v>36983</c:v>
                  </c:pt>
                  <c:pt idx="3">
                    <c:v>26553</c:v>
                  </c:pt>
                  <c:pt idx="4">
                    <c:v>39677</c:v>
                  </c:pt>
                  <c:pt idx="5">
                    <c:v>42991</c:v>
                  </c:pt>
                  <c:pt idx="6">
                    <c:v>17150</c:v>
                  </c:pt>
                  <c:pt idx="7">
                    <c:v>21656</c:v>
                  </c:pt>
                  <c:pt idx="8">
                    <c:v>51194</c:v>
                  </c:pt>
                  <c:pt idx="9">
                    <c:v>41163</c:v>
                  </c:pt>
                  <c:pt idx="10">
                    <c:v>27568</c:v>
                  </c:pt>
                  <c:pt idx="11">
                    <c:v>15192</c:v>
                  </c:pt>
                </c:lvl>
                <c:lvl>
                  <c:pt idx="0">
                    <c:v>31 Diciembre-31 Enero</c:v>
                  </c:pt>
                  <c:pt idx="1">
                    <c:v>31 Enero-28 Febrero</c:v>
                  </c:pt>
                  <c:pt idx="2">
                    <c:v>28 Febrero-31 Marzo</c:v>
                  </c:pt>
                  <c:pt idx="3">
                    <c:v>31 Marzo-30 Abril</c:v>
                  </c:pt>
                  <c:pt idx="4">
                    <c:v>30 Abril-31 Mayo</c:v>
                  </c:pt>
                  <c:pt idx="5">
                    <c:v>31 Mayo-30 Junio</c:v>
                  </c:pt>
                  <c:pt idx="6">
                    <c:v>30 Junio-31 Julio</c:v>
                  </c:pt>
                  <c:pt idx="7">
                    <c:v>31 Julio-31 Agosto</c:v>
                  </c:pt>
                  <c:pt idx="8">
                    <c:v>31 Agosto-30 Septiembre</c:v>
                  </c:pt>
                  <c:pt idx="9">
                    <c:v>30 Septiembre-31 Octubre </c:v>
                  </c:pt>
                  <c:pt idx="10">
                    <c:v>31 Octubre-30 Noviembre</c:v>
                  </c:pt>
                  <c:pt idx="11">
                    <c:v>30 Noviembre-31 Diciembre</c:v>
                  </c:pt>
                </c:lvl>
              </c:multiLvlStrCache>
            </c:multiLvlStrRef>
          </c:cat>
          <c:val>
            <c:numRef>
              <c:f>'“Comparativo 2022-2023”'!$C$19:$C$27</c:f>
              <c:numCache>
                <c:formatCode>General</c:formatCode>
                <c:ptCount val="9"/>
                <c:pt idx="0">
                  <c:v>13871</c:v>
                </c:pt>
                <c:pt idx="1">
                  <c:v>19908</c:v>
                </c:pt>
                <c:pt idx="2">
                  <c:v>36983</c:v>
                </c:pt>
                <c:pt idx="3">
                  <c:v>26553</c:v>
                </c:pt>
                <c:pt idx="4">
                  <c:v>39677</c:v>
                </c:pt>
                <c:pt idx="5">
                  <c:v>42991</c:v>
                </c:pt>
                <c:pt idx="6">
                  <c:v>17150</c:v>
                </c:pt>
                <c:pt idx="7">
                  <c:v>21656</c:v>
                </c:pt>
                <c:pt idx="8">
                  <c:v>51194</c:v>
                </c:pt>
              </c:numCache>
            </c:numRef>
          </c:val>
          <c:extLst xmlns:c16r2="http://schemas.microsoft.com/office/drawing/2015/06/chart">
            <c:ext xmlns:c16="http://schemas.microsoft.com/office/drawing/2014/chart" uri="{C3380CC4-5D6E-409C-BE32-E72D297353CC}">
              <c16:uniqueId val="{00000002-D4AB-4A75-A36F-A3A1147670A5}"/>
            </c:ext>
          </c:extLst>
        </c:ser>
        <c:dLbls>
          <c:dLblPos val="outEnd"/>
          <c:showLegendKey val="0"/>
          <c:showVal val="1"/>
          <c:showCatName val="0"/>
          <c:showSerName val="0"/>
          <c:showPercent val="0"/>
          <c:showBubbleSize val="0"/>
        </c:dLbls>
        <c:gapWidth val="219"/>
        <c:overlap val="-27"/>
        <c:axId val="1098135552"/>
        <c:axId val="1098136096"/>
      </c:barChart>
      <c:catAx>
        <c:axId val="10981355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Periodo</a:t>
                </a:r>
                <a:r>
                  <a:rPr lang="es-MX" baseline="0"/>
                  <a:t> de consumo</a:t>
                </a:r>
                <a:endParaRPr lang="es-MX"/>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MX"/>
          </a:p>
        </c:txPr>
        <c:crossAx val="1098136096"/>
        <c:crosses val="autoZero"/>
        <c:auto val="1"/>
        <c:lblAlgn val="ctr"/>
        <c:lblOffset val="100"/>
        <c:noMultiLvlLbl val="0"/>
      </c:catAx>
      <c:valAx>
        <c:axId val="1098136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Consumo</a:t>
                </a:r>
                <a:r>
                  <a:rPr lang="es-MX" baseline="0"/>
                  <a:t> electrico en Kw</a:t>
                </a:r>
                <a:endParaRPr lang="es-MX"/>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09813555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'“Comparativo 2022-2023”'!$C$17:$C$18</c:f>
              <c:strCache>
                <c:ptCount val="2"/>
                <c:pt idx="0">
                  <c:v>2023</c:v>
                </c:pt>
                <c:pt idx="1">
                  <c:v>Consumo en KW</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'“Comparativo 2022-2023”'!$B$19:$B$30</c:f>
              <c:strCache>
                <c:ptCount val="12"/>
                <c:pt idx="0">
                  <c:v>31 Diciembre-31 Enero</c:v>
                </c:pt>
                <c:pt idx="1">
                  <c:v>31 Enero-28 Febrero</c:v>
                </c:pt>
                <c:pt idx="2">
                  <c:v>28 Febrero-31 Marzo</c:v>
                </c:pt>
                <c:pt idx="3">
                  <c:v>31 Marzo-30 Abril</c:v>
                </c:pt>
                <c:pt idx="4">
                  <c:v>30 Abril-31 Mayo</c:v>
                </c:pt>
                <c:pt idx="5">
                  <c:v>31 Mayo-30 Junio</c:v>
                </c:pt>
                <c:pt idx="6">
                  <c:v>30 Junio-31 Julio</c:v>
                </c:pt>
                <c:pt idx="7">
                  <c:v>31 Julio-31 Agosto</c:v>
                </c:pt>
                <c:pt idx="8">
                  <c:v>31 Agosto-30 Septiembre</c:v>
                </c:pt>
                <c:pt idx="9">
                  <c:v>30 Septiembre-31 Octubre </c:v>
                </c:pt>
                <c:pt idx="10">
                  <c:v>31 Octubre-30 Noviembre</c:v>
                </c:pt>
                <c:pt idx="11">
                  <c:v>30 Noviembre-31 Diciembre</c:v>
                </c:pt>
              </c:strCache>
            </c:strRef>
          </c:cat>
          <c:val>
            <c:numRef>
              <c:f>'“Comparativo 2022-2023”'!$C$19:$C$30</c:f>
              <c:numCache>
                <c:formatCode>General</c:formatCode>
                <c:ptCount val="12"/>
                <c:pt idx="0">
                  <c:v>13871</c:v>
                </c:pt>
                <c:pt idx="1">
                  <c:v>19908</c:v>
                </c:pt>
                <c:pt idx="2">
                  <c:v>36983</c:v>
                </c:pt>
                <c:pt idx="3">
                  <c:v>26553</c:v>
                </c:pt>
                <c:pt idx="4">
                  <c:v>39677</c:v>
                </c:pt>
                <c:pt idx="5">
                  <c:v>42991</c:v>
                </c:pt>
                <c:pt idx="6">
                  <c:v>17150</c:v>
                </c:pt>
                <c:pt idx="7">
                  <c:v>21656</c:v>
                </c:pt>
                <c:pt idx="8">
                  <c:v>51194</c:v>
                </c:pt>
                <c:pt idx="9">
                  <c:v>41163</c:v>
                </c:pt>
                <c:pt idx="10">
                  <c:v>27568</c:v>
                </c:pt>
                <c:pt idx="11">
                  <c:v>15192</c:v>
                </c:pt>
              </c:numCache>
            </c:numRef>
          </c:val>
        </c:ser>
        <c:ser>
          <c:idx val="1"/>
          <c:order val="1"/>
          <c:tx>
            <c:v>ser</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'“Comparativo 2022-2023”'!$C$35:$C$44</c:f>
              <c:numCache>
                <c:formatCode>General</c:formatCode>
                <c:ptCount val="10"/>
                <c:pt idx="0">
                  <c:v>16908</c:v>
                </c:pt>
                <c:pt idx="1">
                  <c:v>32930</c:v>
                </c:pt>
                <c:pt idx="2">
                  <c:v>34721</c:v>
                </c:pt>
                <c:pt idx="3">
                  <c:v>44074</c:v>
                </c:pt>
                <c:pt idx="4">
                  <c:v>34674</c:v>
                </c:pt>
                <c:pt idx="5">
                  <c:v>30217</c:v>
                </c:pt>
                <c:pt idx="6">
                  <c:v>17385</c:v>
                </c:pt>
                <c:pt idx="7">
                  <c:v>24520</c:v>
                </c:pt>
                <c:pt idx="8">
                  <c:v>47986</c:v>
                </c:pt>
                <c:pt idx="9">
                  <c:v>31925</c:v>
                </c:pt>
              </c:numCache>
            </c:numRef>
          </c:val>
        </c:ser>
        <c:dLbls>
          <c:dLblPos val="inEnd"/>
          <c:showLegendKey val="0"/>
          <c:showVal val="1"/>
          <c:showCatName val="0"/>
          <c:showSerName val="0"/>
          <c:showPercent val="0"/>
          <c:showBubbleSize val="0"/>
        </c:dLbls>
        <c:gapWidth val="219"/>
        <c:overlap val="-27"/>
        <c:axId val="1144459280"/>
        <c:axId val="1144468528"/>
      </c:barChart>
      <c:catAx>
        <c:axId val="114445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144468528"/>
        <c:crosses val="autoZero"/>
        <c:auto val="1"/>
        <c:lblAlgn val="ctr"/>
        <c:lblOffset val="100"/>
        <c:noMultiLvlLbl val="0"/>
      </c:catAx>
      <c:valAx>
        <c:axId val="11444685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144459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1</xdr:colOff>
      <xdr:row>3</xdr:row>
      <xdr:rowOff>73269</xdr:rowOff>
    </xdr:from>
    <xdr:to>
      <xdr:col>20</xdr:col>
      <xdr:colOff>824279</xdr:colOff>
      <xdr:row>48</xdr:row>
      <xdr:rowOff>18317</xdr:rowOff>
    </xdr:to>
    <xdr:graphicFrame macro="">
      <xdr:nvGraphicFramePr>
        <xdr:cNvPr id="2" name="Gráfico 1">
          <a:extLst>
            <a:ext uri="{FF2B5EF4-FFF2-40B4-BE49-F238E27FC236}">
              <a16:creationId xmlns:a16="http://schemas.microsoft.com/office/drawing/2014/main" xmlns="" id="{9CF99ACA-D5AC-452A-AA22-05641D1D1F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2</xdr:row>
      <xdr:rowOff>84666</xdr:rowOff>
    </xdr:from>
    <xdr:to>
      <xdr:col>26</xdr:col>
      <xdr:colOff>804334</xdr:colOff>
      <xdr:row>61</xdr:row>
      <xdr:rowOff>84667</xdr:rowOff>
    </xdr:to>
    <xdr:graphicFrame macro="">
      <xdr:nvGraphicFramePr>
        <xdr:cNvPr id="2" name="Gráfico 1">
          <a:extLst>
            <a:ext uri="{FF2B5EF4-FFF2-40B4-BE49-F238E27FC236}">
              <a16:creationId xmlns:a16="http://schemas.microsoft.com/office/drawing/2014/main" xmlns="" id="{56C6BA1D-D79C-CCC0-2CE1-30A9E44849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823911</xdr:colOff>
      <xdr:row>8</xdr:row>
      <xdr:rowOff>66675</xdr:rowOff>
    </xdr:from>
    <xdr:to>
      <xdr:col>9</xdr:col>
      <xdr:colOff>361949</xdr:colOff>
      <xdr:row>32</xdr:row>
      <xdr:rowOff>28575</xdr:rowOff>
    </xdr:to>
    <xdr:graphicFrame macro="">
      <xdr:nvGraphicFramePr>
        <xdr:cNvPr id="2" name="Gráfico 1">
          <a:extLst>
            <a:ext uri="{FF2B5EF4-FFF2-40B4-BE49-F238E27FC236}">
              <a16:creationId xmlns:a16="http://schemas.microsoft.com/office/drawing/2014/main" xmlns="" id="{DB568EC7-7833-40FA-BA85-72A183AC4A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14284</xdr:colOff>
      <xdr:row>0</xdr:row>
      <xdr:rowOff>141111</xdr:rowOff>
    </xdr:from>
    <xdr:to>
      <xdr:col>22</xdr:col>
      <xdr:colOff>278779</xdr:colOff>
      <xdr:row>43</xdr:row>
      <xdr:rowOff>185854</xdr:rowOff>
    </xdr:to>
    <xdr:graphicFrame macro="">
      <xdr:nvGraphicFramePr>
        <xdr:cNvPr id="3" name="Gráfico 2">
          <a:extLst>
            <a:ext uri="{FF2B5EF4-FFF2-40B4-BE49-F238E27FC236}">
              <a16:creationId xmlns:a16="http://schemas.microsoft.com/office/drawing/2014/main" xmlns="" id="{DA56092F-CDCC-C503-E073-61063BF328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5521</xdr:colOff>
      <xdr:row>46</xdr:row>
      <xdr:rowOff>1930</xdr:rowOff>
    </xdr:from>
    <xdr:to>
      <xdr:col>29</xdr:col>
      <xdr:colOff>692727</xdr:colOff>
      <xdr:row>95</xdr:row>
      <xdr:rowOff>165651</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a1" displayName="Tabla1" ref="A2:M1406" totalsRowCount="1" headerRowDxfId="28" dataDxfId="26" headerRowBorderDxfId="27" tableBorderDxfId="25">
  <autoFilter ref="A2:M1405"/>
  <tableColumns count="13">
    <tableColumn id="1" name="No." dataDxfId="24" totalsRowDxfId="23"/>
    <tableColumn id="2" name="Area / Edificio" dataDxfId="22" totalsRowDxfId="21"/>
    <tableColumn id="3" name="Sub Area" dataDxfId="20" totalsRowDxfId="19"/>
    <tableColumn id="4" name="Responsable" dataDxfId="18"/>
    <tableColumn id="5" name="Equipos / Maquinas / Articulos _x000a_Describir el equipo que consume energia" dataDxfId="17" totalsRowDxfId="16"/>
    <tableColumn id="6" name="Modelo" dataDxfId="15" totalsRowDxfId="14"/>
    <tableColumn id="8" name="Uso de la Energia_x000a_(Categoria)" dataDxfId="13"/>
    <tableColumn id="9" name="Potencia nominal  de Consumo del Equipo (KWatts)" dataDxfId="3" totalsRowDxfId="2"/>
    <tableColumn id="10" name="Cantidad de equipos" dataDxfId="12" totalsRowDxfId="11"/>
    <tableColumn id="11" name="Utilización de los equipos_x000a_(Horas)" dataDxfId="1" totalsRowDxfId="0"/>
    <tableColumn id="12" name="Utilización de los equipo_x000a_(Dias al mes)" dataDxfId="10" totalsRowDxfId="9"/>
    <tableColumn id="13" name="Horas de uso al mes" dataDxfId="8" totalsRowDxfId="7"/>
    <tableColumn id="14" name="Consumo base de energía mensual_x000a_(KW)" dataDxfId="6" totalsRowDxfId="5" dataCellStyle="Porcentaje"/>
  </tableColumns>
  <tableStyleInfo name="TableStyleMedium2" showFirstColumn="0" showLastColumn="0" showRowStripes="1" showColumnStripes="0"/>
</table>
</file>

<file path=xl/tables/table2.xml><?xml version="1.0" encoding="utf-8"?>
<table xmlns="http://schemas.openxmlformats.org/spreadsheetml/2006/main" id="2" name="Tabla2" displayName="Tabla2" ref="E2:F5" totalsRowShown="0">
  <autoFilter ref="E2:F5"/>
  <tableColumns count="2">
    <tableColumn id="1" name="Año"/>
    <tableColumn id="2" name="Consumo promedio por alumno mensual KWh" dataDxfId="4"/>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406"/>
  <sheetViews>
    <sheetView zoomScale="96" zoomScaleNormal="96" workbookViewId="0">
      <selection activeCell="J2" sqref="J1:J1048576"/>
    </sheetView>
  </sheetViews>
  <sheetFormatPr baseColWidth="10" defaultColWidth="11" defaultRowHeight="15.75"/>
  <cols>
    <col min="1" max="1" width="8.625" bestFit="1" customWidth="1"/>
    <col min="2" max="2" width="30.125" bestFit="1" customWidth="1"/>
    <col min="3" max="3" width="34" customWidth="1"/>
    <col min="4" max="4" width="26.5" bestFit="1" customWidth="1"/>
    <col min="5" max="5" width="66.875" customWidth="1"/>
    <col min="6" max="6" width="53.625" bestFit="1" customWidth="1"/>
    <col min="7" max="7" width="24.5" customWidth="1"/>
    <col min="8" max="8" width="26.625" style="24" customWidth="1"/>
    <col min="9" max="9" width="23.625" bestFit="1" customWidth="1"/>
    <col min="10" max="10" width="28.125" style="24" bestFit="1" customWidth="1"/>
    <col min="11" max="11" width="27.125" bestFit="1" customWidth="1"/>
    <col min="12" max="12" width="23.125" bestFit="1" customWidth="1"/>
    <col min="13" max="13" width="46.875" customWidth="1"/>
    <col min="15" max="15" width="15.625" customWidth="1"/>
    <col min="16" max="16" width="31.75" customWidth="1"/>
  </cols>
  <sheetData>
    <row r="1" spans="1:16" ht="26.25">
      <c r="B1" s="135" t="s">
        <v>12</v>
      </c>
      <c r="C1" s="135"/>
      <c r="D1" s="135"/>
      <c r="E1" s="135"/>
      <c r="F1" s="135"/>
      <c r="G1" s="135"/>
      <c r="H1" s="135"/>
      <c r="I1" s="135"/>
      <c r="J1" s="135"/>
      <c r="K1" s="135"/>
      <c r="L1" s="135"/>
      <c r="M1" s="135"/>
    </row>
    <row r="2" spans="1:16" s="5" customFormat="1" ht="47.1" customHeight="1" thickBot="1">
      <c r="A2" s="3" t="s">
        <v>21</v>
      </c>
      <c r="B2" s="3" t="s">
        <v>7</v>
      </c>
      <c r="C2" s="3" t="s">
        <v>2</v>
      </c>
      <c r="D2" s="3" t="s">
        <v>1</v>
      </c>
      <c r="E2" s="3" t="s">
        <v>0</v>
      </c>
      <c r="F2" s="3" t="s">
        <v>14</v>
      </c>
      <c r="G2" s="3" t="s">
        <v>8</v>
      </c>
      <c r="H2" s="3" t="s">
        <v>43</v>
      </c>
      <c r="I2" s="3" t="s">
        <v>3</v>
      </c>
      <c r="J2" s="3" t="s">
        <v>5</v>
      </c>
      <c r="K2" s="3" t="s">
        <v>6</v>
      </c>
      <c r="L2" s="3" t="s">
        <v>15</v>
      </c>
      <c r="M2" s="4" t="s">
        <v>4</v>
      </c>
      <c r="O2" s="5" t="s">
        <v>1091</v>
      </c>
    </row>
    <row r="3" spans="1:16" ht="18.75">
      <c r="A3" s="24"/>
      <c r="B3" s="50" t="s">
        <v>59</v>
      </c>
      <c r="C3" s="23" t="s">
        <v>60</v>
      </c>
      <c r="D3" s="22" t="s">
        <v>196</v>
      </c>
      <c r="E3" s="48" t="s">
        <v>115</v>
      </c>
      <c r="F3" s="1"/>
      <c r="G3" s="6" t="s">
        <v>19</v>
      </c>
      <c r="H3" s="39" t="s">
        <v>993</v>
      </c>
      <c r="I3" s="39">
        <v>1</v>
      </c>
      <c r="J3" s="39">
        <v>4</v>
      </c>
      <c r="K3" s="40">
        <v>22</v>
      </c>
      <c r="L3" s="95">
        <f>J3*K3</f>
        <v>88</v>
      </c>
      <c r="M3" s="94">
        <f>Tabla1[[#This Row],[Potencia nominal  de Consumo del Equipo (KWatts)]]*Tabla1[[#This Row],[Utilización de los equipos
(Horas)]]*Tabla1[[#This Row],[Utilización de los equipo
(Dias al mes)]]</f>
        <v>6.8639999999999999</v>
      </c>
      <c r="N3" s="106"/>
      <c r="O3" s="106">
        <f>SUM(M3:M7)</f>
        <v>13.574</v>
      </c>
      <c r="P3" t="s">
        <v>1092</v>
      </c>
    </row>
    <row r="4" spans="1:16" ht="18.75">
      <c r="A4" s="25">
        <f>A3+1</f>
        <v>1</v>
      </c>
      <c r="B4" s="51" t="s">
        <v>61</v>
      </c>
      <c r="C4" s="27"/>
      <c r="D4" s="28"/>
      <c r="E4" s="49"/>
      <c r="F4" s="1"/>
      <c r="H4" s="40"/>
      <c r="I4" s="40"/>
      <c r="J4" s="40"/>
      <c r="K4" s="40">
        <v>22</v>
      </c>
      <c r="L4" s="95">
        <f t="shared" ref="L4:L67" si="0">J4*K4</f>
        <v>0</v>
      </c>
      <c r="M4" s="94">
        <f>Tabla1[[#This Row],[Potencia nominal  de Consumo del Equipo (KWatts)]]*Tabla1[[#This Row],[Utilización de los equipos
(Horas)]]*Tabla1[[#This Row],[Utilización de los equipo
(Dias al mes)]]</f>
        <v>0</v>
      </c>
      <c r="O4" s="106">
        <f>SUM(M8:M230)</f>
        <v>18928.049200000001</v>
      </c>
      <c r="P4" t="s">
        <v>1093</v>
      </c>
    </row>
    <row r="5" spans="1:16" ht="18.75">
      <c r="A5" s="25">
        <f>A4+1</f>
        <v>2</v>
      </c>
      <c r="B5" s="51" t="s">
        <v>62</v>
      </c>
      <c r="C5" s="27" t="s">
        <v>63</v>
      </c>
      <c r="D5" s="28"/>
      <c r="E5" s="49" t="s">
        <v>113</v>
      </c>
      <c r="F5" s="1"/>
      <c r="G5" t="s">
        <v>19</v>
      </c>
      <c r="H5" s="40" t="s">
        <v>994</v>
      </c>
      <c r="I5" s="40">
        <v>2</v>
      </c>
      <c r="J5" s="40">
        <v>4</v>
      </c>
      <c r="K5" s="40">
        <v>22</v>
      </c>
      <c r="L5" s="95">
        <f t="shared" si="0"/>
        <v>88</v>
      </c>
      <c r="M5" s="94">
        <f>Tabla1[[#This Row],[Potencia nominal  de Consumo del Equipo (KWatts)]]*Tabla1[[#This Row],[Utilización de los equipos
(Horas)]]*Tabla1[[#This Row],[Utilización de los equipo
(Dias al mes)]]</f>
        <v>2.2000000000000002</v>
      </c>
      <c r="O5" s="106">
        <f>SUM(M231:M261)</f>
        <v>1876.8329999999996</v>
      </c>
      <c r="P5" t="s">
        <v>230</v>
      </c>
    </row>
    <row r="6" spans="1:16" ht="18.75">
      <c r="A6" s="25">
        <f t="shared" ref="A6:A66" si="1">A5+1</f>
        <v>3</v>
      </c>
      <c r="B6" s="51" t="s">
        <v>65</v>
      </c>
      <c r="C6" s="27" t="s">
        <v>64</v>
      </c>
      <c r="D6" s="28"/>
      <c r="E6" s="49" t="s">
        <v>113</v>
      </c>
      <c r="F6" s="1"/>
      <c r="G6" t="s">
        <v>19</v>
      </c>
      <c r="H6" s="40" t="s">
        <v>994</v>
      </c>
      <c r="I6" s="40">
        <v>4</v>
      </c>
      <c r="J6" s="40">
        <v>4</v>
      </c>
      <c r="K6" s="40">
        <v>22</v>
      </c>
      <c r="L6" s="95">
        <f t="shared" si="0"/>
        <v>88</v>
      </c>
      <c r="M6" s="94">
        <f>Tabla1[[#This Row],[Potencia nominal  de Consumo del Equipo (KWatts)]]*Tabla1[[#This Row],[Utilización de los equipos
(Horas)]]*Tabla1[[#This Row],[Utilización de los equipo
(Dias al mes)]]</f>
        <v>2.2000000000000002</v>
      </c>
      <c r="O6" s="106">
        <f>SUM(M261:M271)</f>
        <v>15166.206000000002</v>
      </c>
      <c r="P6" t="s">
        <v>610</v>
      </c>
    </row>
    <row r="7" spans="1:16" ht="18.75">
      <c r="A7" s="25"/>
      <c r="B7" s="51" t="s">
        <v>607</v>
      </c>
      <c r="C7" s="27" t="s">
        <v>608</v>
      </c>
      <c r="D7" s="28"/>
      <c r="E7" s="49" t="s">
        <v>609</v>
      </c>
      <c r="F7" s="1"/>
      <c r="G7" t="s">
        <v>820</v>
      </c>
      <c r="H7" s="69" t="s">
        <v>995</v>
      </c>
      <c r="I7" s="70">
        <v>3</v>
      </c>
      <c r="J7" s="69">
        <v>3</v>
      </c>
      <c r="K7" s="70">
        <v>22</v>
      </c>
      <c r="L7" s="95">
        <f t="shared" si="0"/>
        <v>66</v>
      </c>
      <c r="M7" s="94">
        <f>Tabla1[[#This Row],[Potencia nominal  de Consumo del Equipo (KWatts)]]*Tabla1[[#This Row],[Utilización de los equipos
(Horas)]]*Tabla1[[#This Row],[Utilización de los equipo
(Dias al mes)]]</f>
        <v>2.31</v>
      </c>
      <c r="O7" s="106">
        <f>SUM(M272:M314)</f>
        <v>28241.737000000001</v>
      </c>
      <c r="P7" t="s">
        <v>233</v>
      </c>
    </row>
    <row r="8" spans="1:16">
      <c r="A8" s="25">
        <f>A6+1</f>
        <v>4</v>
      </c>
      <c r="B8" s="45" t="s">
        <v>98</v>
      </c>
      <c r="C8" s="42" t="s">
        <v>199</v>
      </c>
      <c r="D8" s="43" t="s">
        <v>98</v>
      </c>
      <c r="E8" s="46" t="s">
        <v>205</v>
      </c>
      <c r="F8" s="44" t="s">
        <v>206</v>
      </c>
      <c r="G8" t="s">
        <v>979</v>
      </c>
      <c r="H8" s="24">
        <v>1</v>
      </c>
      <c r="I8" s="1">
        <v>1</v>
      </c>
      <c r="J8" s="24">
        <v>10</v>
      </c>
      <c r="K8" s="1">
        <v>24</v>
      </c>
      <c r="L8" s="95">
        <f t="shared" si="0"/>
        <v>240</v>
      </c>
      <c r="M8" s="94">
        <f>Tabla1[[#This Row],[Potencia nominal  de Consumo del Equipo (KWatts)]]*Tabla1[[#This Row],[Utilización de los equipos
(Horas)]]*Tabla1[[#This Row],[Utilización de los equipo
(Dias al mes)]]</f>
        <v>240</v>
      </c>
      <c r="N8" s="106"/>
      <c r="O8" s="106">
        <f>SUM(M315:M333)</f>
        <v>2577.6</v>
      </c>
      <c r="P8" t="s">
        <v>1094</v>
      </c>
    </row>
    <row r="9" spans="1:16">
      <c r="A9" s="25">
        <f t="shared" si="1"/>
        <v>5</v>
      </c>
      <c r="B9" s="45" t="s">
        <v>98</v>
      </c>
      <c r="C9" s="27" t="s">
        <v>199</v>
      </c>
      <c r="D9" s="28" t="s">
        <v>98</v>
      </c>
      <c r="E9" s="46" t="s">
        <v>204</v>
      </c>
      <c r="F9" s="1"/>
      <c r="G9" t="s">
        <v>19</v>
      </c>
      <c r="H9" s="24" t="s">
        <v>996</v>
      </c>
      <c r="I9" s="1">
        <v>4</v>
      </c>
      <c r="J9" s="24">
        <v>10</v>
      </c>
      <c r="K9" s="1">
        <v>24</v>
      </c>
      <c r="L9" s="95">
        <f t="shared" si="0"/>
        <v>240</v>
      </c>
      <c r="M9" s="94">
        <f>Tabla1[[#This Row],[Potencia nominal  de Consumo del Equipo (KWatts)]]*Tabla1[[#This Row],[Utilización de los equipos
(Horas)]]*Tabla1[[#This Row],[Utilización de los equipo
(Dias al mes)]]</f>
        <v>57.599999999999994</v>
      </c>
      <c r="O9" s="106">
        <f>SUM(M334:M547)</f>
        <v>57802.093900000044</v>
      </c>
      <c r="P9" t="s">
        <v>1095</v>
      </c>
    </row>
    <row r="10" spans="1:16">
      <c r="A10" s="25">
        <f t="shared" si="1"/>
        <v>6</v>
      </c>
      <c r="B10" s="45" t="s">
        <v>98</v>
      </c>
      <c r="C10" s="27" t="s">
        <v>199</v>
      </c>
      <c r="D10" s="28" t="s">
        <v>98</v>
      </c>
      <c r="E10" s="46" t="s">
        <v>601</v>
      </c>
      <c r="F10" s="1"/>
      <c r="G10" t="s">
        <v>821</v>
      </c>
      <c r="H10" s="24" t="s">
        <v>997</v>
      </c>
      <c r="I10" s="1">
        <v>6</v>
      </c>
      <c r="J10" s="24">
        <v>5</v>
      </c>
      <c r="K10" s="1">
        <v>24</v>
      </c>
      <c r="L10" s="95">
        <f t="shared" si="0"/>
        <v>120</v>
      </c>
      <c r="M10" s="94">
        <f>Tabla1[[#This Row],[Potencia nominal  de Consumo del Equipo (KWatts)]]*Tabla1[[#This Row],[Utilización de los equipos
(Horas)]]*Tabla1[[#This Row],[Utilización de los equipo
(Dias al mes)]]</f>
        <v>129.60000000000002</v>
      </c>
      <c r="O10" s="106">
        <f>SUM(M548:M577)</f>
        <v>2670.2999999999997</v>
      </c>
      <c r="P10" t="s">
        <v>1096</v>
      </c>
    </row>
    <row r="11" spans="1:16">
      <c r="A11" s="25">
        <f t="shared" si="1"/>
        <v>7</v>
      </c>
      <c r="B11" s="45" t="s">
        <v>98</v>
      </c>
      <c r="C11" s="27" t="s">
        <v>199</v>
      </c>
      <c r="D11" s="28" t="s">
        <v>98</v>
      </c>
      <c r="E11" s="47" t="s">
        <v>197</v>
      </c>
      <c r="F11" s="1"/>
      <c r="G11" t="s">
        <v>19</v>
      </c>
      <c r="H11" s="24" t="s">
        <v>998</v>
      </c>
      <c r="I11" s="1">
        <v>8</v>
      </c>
      <c r="J11" s="24">
        <v>12</v>
      </c>
      <c r="K11" s="1">
        <v>24</v>
      </c>
      <c r="L11" s="95">
        <f t="shared" si="0"/>
        <v>288</v>
      </c>
      <c r="M11" s="94">
        <f>Tabla1[[#This Row],[Potencia nominal  de Consumo del Equipo (KWatts)]]*Tabla1[[#This Row],[Utilización de los equipos
(Horas)]]*Tabla1[[#This Row],[Utilización de los equipo
(Dias al mes)]]</f>
        <v>57.600000000000009</v>
      </c>
      <c r="O11" s="106">
        <f>SUM(M578:M600)</f>
        <v>443.0736</v>
      </c>
      <c r="P11" t="s">
        <v>1097</v>
      </c>
    </row>
    <row r="12" spans="1:16">
      <c r="A12" s="25">
        <f t="shared" si="1"/>
        <v>8</v>
      </c>
      <c r="B12" s="45" t="s">
        <v>98</v>
      </c>
      <c r="C12" s="27" t="s">
        <v>198</v>
      </c>
      <c r="D12" s="28" t="s">
        <v>98</v>
      </c>
      <c r="E12" s="46" t="s">
        <v>50</v>
      </c>
      <c r="F12" s="1"/>
      <c r="G12" t="s">
        <v>18</v>
      </c>
      <c r="H12" s="24" t="s">
        <v>1000</v>
      </c>
      <c r="I12" s="1">
        <v>1</v>
      </c>
      <c r="J12" s="24">
        <v>2</v>
      </c>
      <c r="K12" s="1">
        <v>22</v>
      </c>
      <c r="L12" s="95">
        <f t="shared" si="0"/>
        <v>44</v>
      </c>
      <c r="M12" s="94">
        <f>Tabla1[[#This Row],[Potencia nominal  de Consumo del Equipo (KWatts)]]*Tabla1[[#This Row],[Utilización de los equipos
(Horas)]]*Tabla1[[#This Row],[Utilización de los equipo
(Dias al mes)]]</f>
        <v>4.4000000000000004</v>
      </c>
      <c r="O12" s="106">
        <f>SUM(M601:M682)</f>
        <v>11324.193600000004</v>
      </c>
      <c r="P12" t="s">
        <v>1098</v>
      </c>
    </row>
    <row r="13" spans="1:16">
      <c r="A13" s="25">
        <f t="shared" si="1"/>
        <v>9</v>
      </c>
      <c r="B13" s="45" t="s">
        <v>98</v>
      </c>
      <c r="C13" s="27" t="s">
        <v>207</v>
      </c>
      <c r="D13" s="28" t="s">
        <v>98</v>
      </c>
      <c r="E13" s="46" t="s">
        <v>901</v>
      </c>
      <c r="F13" s="1"/>
      <c r="G13" t="s">
        <v>822</v>
      </c>
      <c r="H13" s="24" t="s">
        <v>999</v>
      </c>
      <c r="I13" s="1">
        <v>8</v>
      </c>
      <c r="J13" s="24">
        <v>5</v>
      </c>
      <c r="K13" s="1">
        <v>24</v>
      </c>
      <c r="L13" s="95">
        <f t="shared" si="0"/>
        <v>120</v>
      </c>
      <c r="M13" s="94">
        <f>Tabla1[[#This Row],[Potencia nominal  de Consumo del Equipo (KWatts)]]*Tabla1[[#This Row],[Utilización de los equipos
(Horas)]]*Tabla1[[#This Row],[Utilización de los equipo
(Dias al mes)]]</f>
        <v>172.79999999999998</v>
      </c>
      <c r="O13" s="106">
        <f>SUM(M683:M695)</f>
        <v>2786.8799999999997</v>
      </c>
      <c r="P13" t="s">
        <v>1099</v>
      </c>
    </row>
    <row r="14" spans="1:16">
      <c r="A14" s="25">
        <f t="shared" si="1"/>
        <v>10</v>
      </c>
      <c r="B14" s="45" t="s">
        <v>98</v>
      </c>
      <c r="C14" s="27" t="s">
        <v>207</v>
      </c>
      <c r="D14" s="28" t="s">
        <v>98</v>
      </c>
      <c r="E14" s="46" t="s">
        <v>202</v>
      </c>
      <c r="F14" s="1"/>
      <c r="G14" t="s">
        <v>823</v>
      </c>
      <c r="H14" s="24" t="s">
        <v>1000</v>
      </c>
      <c r="I14" s="1">
        <v>1</v>
      </c>
      <c r="J14" s="24">
        <v>4</v>
      </c>
      <c r="K14" s="1">
        <v>24</v>
      </c>
      <c r="L14" s="95">
        <f t="shared" si="0"/>
        <v>96</v>
      </c>
      <c r="M14" s="94">
        <f>Tabla1[[#This Row],[Potencia nominal  de Consumo del Equipo (KWatts)]]*Tabla1[[#This Row],[Utilización de los equipos
(Horas)]]*Tabla1[[#This Row],[Utilización de los equipo
(Dias al mes)]]</f>
        <v>9.6000000000000014</v>
      </c>
      <c r="O14" s="106">
        <f>SUM(M696:M707)</f>
        <v>1195.3399999999999</v>
      </c>
      <c r="P14" t="s">
        <v>1100</v>
      </c>
    </row>
    <row r="15" spans="1:16">
      <c r="A15" s="25">
        <f t="shared" si="1"/>
        <v>11</v>
      </c>
      <c r="B15" s="45" t="s">
        <v>98</v>
      </c>
      <c r="C15" s="27" t="s">
        <v>207</v>
      </c>
      <c r="D15" s="28" t="s">
        <v>98</v>
      </c>
      <c r="E15" s="46" t="s">
        <v>200</v>
      </c>
      <c r="F15" s="1"/>
      <c r="G15" t="s">
        <v>823</v>
      </c>
      <c r="H15" s="24" t="s">
        <v>1001</v>
      </c>
      <c r="I15" s="1">
        <v>1</v>
      </c>
      <c r="J15" s="24">
        <v>4</v>
      </c>
      <c r="K15" s="1">
        <v>24</v>
      </c>
      <c r="L15" s="95">
        <f t="shared" si="0"/>
        <v>96</v>
      </c>
      <c r="M15" s="94">
        <f>Tabla1[[#This Row],[Potencia nominal  de Consumo del Equipo (KWatts)]]*Tabla1[[#This Row],[Utilización de los equipos
(Horas)]]*Tabla1[[#This Row],[Utilización de los equipo
(Dias al mes)]]</f>
        <v>3.84</v>
      </c>
      <c r="O15" s="106">
        <f>SUM(M708:M786)</f>
        <v>10288.916000000005</v>
      </c>
      <c r="P15" t="s">
        <v>1101</v>
      </c>
    </row>
    <row r="16" spans="1:16">
      <c r="A16" s="25">
        <f t="shared" si="1"/>
        <v>12</v>
      </c>
      <c r="B16" s="45" t="s">
        <v>98</v>
      </c>
      <c r="C16" s="27" t="s">
        <v>207</v>
      </c>
      <c r="D16" s="28" t="s">
        <v>98</v>
      </c>
      <c r="E16" s="46" t="s">
        <v>201</v>
      </c>
      <c r="F16" s="1"/>
      <c r="G16" t="s">
        <v>979</v>
      </c>
      <c r="H16" s="24" t="s">
        <v>996</v>
      </c>
      <c r="I16" s="1">
        <v>4</v>
      </c>
      <c r="J16" s="24">
        <v>10</v>
      </c>
      <c r="K16" s="1">
        <v>24</v>
      </c>
      <c r="L16" s="95">
        <f t="shared" si="0"/>
        <v>240</v>
      </c>
      <c r="M16" s="94">
        <f>Tabla1[[#This Row],[Potencia nominal  de Consumo del Equipo (KWatts)]]*Tabla1[[#This Row],[Utilización de los equipos
(Horas)]]*Tabla1[[#This Row],[Utilización de los equipo
(Dias al mes)]]</f>
        <v>57.599999999999994</v>
      </c>
      <c r="O16" s="106">
        <f>SUM(M787:M818)</f>
        <v>1538.0640000000005</v>
      </c>
      <c r="P16" t="s">
        <v>1102</v>
      </c>
    </row>
    <row r="17" spans="1:16">
      <c r="A17" s="25">
        <f t="shared" si="1"/>
        <v>13</v>
      </c>
      <c r="B17" s="45" t="s">
        <v>98</v>
      </c>
      <c r="C17" s="27" t="s">
        <v>207</v>
      </c>
      <c r="D17" s="28" t="s">
        <v>98</v>
      </c>
      <c r="E17" s="46" t="s">
        <v>197</v>
      </c>
      <c r="F17" s="1"/>
      <c r="G17" t="s">
        <v>824</v>
      </c>
      <c r="H17" s="24" t="s">
        <v>1002</v>
      </c>
      <c r="I17" s="1">
        <v>8</v>
      </c>
      <c r="J17" s="24">
        <v>5</v>
      </c>
      <c r="K17" s="1">
        <v>24</v>
      </c>
      <c r="L17" s="95">
        <f t="shared" si="0"/>
        <v>120</v>
      </c>
      <c r="M17" s="94">
        <f>Tabla1[[#This Row],[Potencia nominal  de Consumo del Equipo (KWatts)]]*Tabla1[[#This Row],[Utilización de los equipos
(Horas)]]*Tabla1[[#This Row],[Utilización de los equipo
(Dias al mes)]]</f>
        <v>33.6</v>
      </c>
      <c r="O17" s="106">
        <f>SUM(M819:M942)</f>
        <v>9393.8943999999938</v>
      </c>
      <c r="P17" t="s">
        <v>1103</v>
      </c>
    </row>
    <row r="18" spans="1:16">
      <c r="A18" s="25">
        <f t="shared" si="1"/>
        <v>14</v>
      </c>
      <c r="B18" s="45" t="s">
        <v>98</v>
      </c>
      <c r="C18" s="27" t="s">
        <v>208</v>
      </c>
      <c r="D18" s="28" t="s">
        <v>98</v>
      </c>
      <c r="E18" s="46" t="s">
        <v>55</v>
      </c>
      <c r="F18" s="1"/>
      <c r="G18" t="s">
        <v>821</v>
      </c>
      <c r="H18" s="24" t="s">
        <v>1002</v>
      </c>
      <c r="I18" s="1">
        <v>8</v>
      </c>
      <c r="J18" s="24">
        <v>5</v>
      </c>
      <c r="K18" s="1">
        <v>22</v>
      </c>
      <c r="L18" s="95">
        <f t="shared" si="0"/>
        <v>110</v>
      </c>
      <c r="M18" s="94">
        <f>Tabla1[[#This Row],[Potencia nominal  de Consumo del Equipo (KWatts)]]*Tabla1[[#This Row],[Utilización de los equipos
(Horas)]]*Tabla1[[#This Row],[Utilización de los equipo
(Dias al mes)]]</f>
        <v>30.800000000000004</v>
      </c>
      <c r="O18" s="106">
        <f>SUM(M943:M993)</f>
        <v>3140.7860000000001</v>
      </c>
      <c r="P18" t="s">
        <v>1104</v>
      </c>
    </row>
    <row r="19" spans="1:16">
      <c r="A19" s="25">
        <f t="shared" si="1"/>
        <v>15</v>
      </c>
      <c r="B19" s="45" t="s">
        <v>98</v>
      </c>
      <c r="C19" s="27" t="s">
        <v>208</v>
      </c>
      <c r="D19" s="28" t="s">
        <v>98</v>
      </c>
      <c r="E19" s="46" t="s">
        <v>55</v>
      </c>
      <c r="F19" s="1"/>
      <c r="G19" t="s">
        <v>19</v>
      </c>
      <c r="H19" s="24" t="s">
        <v>1002</v>
      </c>
      <c r="I19" s="1">
        <v>8</v>
      </c>
      <c r="J19" s="24">
        <v>5</v>
      </c>
      <c r="K19" s="1">
        <v>22</v>
      </c>
      <c r="L19" s="95">
        <f t="shared" si="0"/>
        <v>110</v>
      </c>
      <c r="M19" s="94">
        <f>Tabla1[[#This Row],[Potencia nominal  de Consumo del Equipo (KWatts)]]*Tabla1[[#This Row],[Utilización de los equipos
(Horas)]]*Tabla1[[#This Row],[Utilización de los equipo
(Dias al mes)]]</f>
        <v>30.800000000000004</v>
      </c>
      <c r="O19" s="106">
        <f>SUM(M994:M995)</f>
        <v>52.031999999999996</v>
      </c>
      <c r="P19" t="s">
        <v>1105</v>
      </c>
    </row>
    <row r="20" spans="1:16">
      <c r="A20" s="25">
        <f t="shared" si="1"/>
        <v>16</v>
      </c>
      <c r="B20" s="45" t="s">
        <v>98</v>
      </c>
      <c r="C20" s="27" t="s">
        <v>208</v>
      </c>
      <c r="D20" s="28" t="s">
        <v>98</v>
      </c>
      <c r="E20" s="46" t="s">
        <v>45</v>
      </c>
      <c r="F20" s="1"/>
      <c r="G20" t="s">
        <v>823</v>
      </c>
      <c r="H20" s="24" t="s">
        <v>1003</v>
      </c>
      <c r="I20" s="1">
        <v>1</v>
      </c>
      <c r="J20" s="24">
        <v>8</v>
      </c>
      <c r="K20" s="1">
        <v>22</v>
      </c>
      <c r="L20" s="95">
        <f t="shared" si="0"/>
        <v>176</v>
      </c>
      <c r="M20" s="94">
        <f>Tabla1[[#This Row],[Potencia nominal  de Consumo del Equipo (KWatts)]]*Tabla1[[#This Row],[Utilización de los equipos
(Horas)]]*Tabla1[[#This Row],[Utilización de los equipo
(Dias al mes)]]</f>
        <v>5.6319999999999997</v>
      </c>
      <c r="O20" s="106">
        <f>SUM(M996:M1002)</f>
        <v>276.86400000000003</v>
      </c>
      <c r="P20" t="s">
        <v>1106</v>
      </c>
    </row>
    <row r="21" spans="1:16">
      <c r="A21" s="25">
        <f t="shared" si="1"/>
        <v>17</v>
      </c>
      <c r="B21" s="45" t="s">
        <v>98</v>
      </c>
      <c r="C21" s="27" t="s">
        <v>208</v>
      </c>
      <c r="D21" s="28" t="s">
        <v>98</v>
      </c>
      <c r="E21" s="46" t="s">
        <v>46</v>
      </c>
      <c r="F21" s="1"/>
      <c r="G21" t="s">
        <v>823</v>
      </c>
      <c r="H21" s="24" t="s">
        <v>998</v>
      </c>
      <c r="I21" s="1">
        <v>1</v>
      </c>
      <c r="J21" s="24">
        <v>8</v>
      </c>
      <c r="K21" s="1">
        <v>22</v>
      </c>
      <c r="L21" s="95">
        <f t="shared" si="0"/>
        <v>176</v>
      </c>
      <c r="M21" s="94">
        <f>Tabla1[[#This Row],[Potencia nominal  de Consumo del Equipo (KWatts)]]*Tabla1[[#This Row],[Utilización de los equipos
(Horas)]]*Tabla1[[#This Row],[Utilización de los equipo
(Dias al mes)]]</f>
        <v>35.200000000000003</v>
      </c>
    </row>
    <row r="22" spans="1:16">
      <c r="A22" s="25">
        <f t="shared" si="1"/>
        <v>18</v>
      </c>
      <c r="B22" s="45" t="s">
        <v>98</v>
      </c>
      <c r="C22" s="27" t="s">
        <v>220</v>
      </c>
      <c r="D22" s="28" t="s">
        <v>98</v>
      </c>
      <c r="E22" s="46" t="s">
        <v>48</v>
      </c>
      <c r="F22" s="1"/>
      <c r="G22" t="s">
        <v>823</v>
      </c>
      <c r="H22" s="24" t="s">
        <v>1004</v>
      </c>
      <c r="I22" s="1">
        <v>1</v>
      </c>
      <c r="J22" s="24">
        <v>4</v>
      </c>
      <c r="K22" s="1">
        <v>24</v>
      </c>
      <c r="L22" s="95">
        <f t="shared" si="0"/>
        <v>96</v>
      </c>
      <c r="M22" s="94">
        <f>Tabla1[[#This Row],[Potencia nominal  de Consumo del Equipo (KWatts)]]*Tabla1[[#This Row],[Utilización de los equipos
(Horas)]]*Tabla1[[#This Row],[Utilización de los equipo
(Dias al mes)]]</f>
        <v>3.84</v>
      </c>
    </row>
    <row r="23" spans="1:16">
      <c r="A23" s="25">
        <f t="shared" si="1"/>
        <v>19</v>
      </c>
      <c r="B23" s="45" t="s">
        <v>98</v>
      </c>
      <c r="C23" s="27" t="s">
        <v>220</v>
      </c>
      <c r="D23" s="28" t="s">
        <v>98</v>
      </c>
      <c r="E23" s="46" t="s">
        <v>55</v>
      </c>
      <c r="F23" s="1"/>
      <c r="G23" t="s">
        <v>19</v>
      </c>
      <c r="H23" s="24" t="s">
        <v>1002</v>
      </c>
      <c r="I23" s="1">
        <v>8</v>
      </c>
      <c r="J23" s="24">
        <v>5</v>
      </c>
      <c r="K23" s="1">
        <v>24</v>
      </c>
      <c r="L23" s="95">
        <f t="shared" si="0"/>
        <v>120</v>
      </c>
      <c r="M23" s="94">
        <f>Tabla1[[#This Row],[Potencia nominal  de Consumo del Equipo (KWatts)]]*Tabla1[[#This Row],[Utilización de los equipos
(Horas)]]*Tabla1[[#This Row],[Utilización de los equipo
(Dias al mes)]]</f>
        <v>33.6</v>
      </c>
    </row>
    <row r="24" spans="1:16">
      <c r="A24" s="25">
        <f t="shared" si="1"/>
        <v>20</v>
      </c>
      <c r="B24" s="45" t="s">
        <v>98</v>
      </c>
      <c r="C24" s="27" t="s">
        <v>221</v>
      </c>
      <c r="D24" s="28" t="s">
        <v>98</v>
      </c>
      <c r="E24" s="46" t="s">
        <v>45</v>
      </c>
      <c r="F24" s="1"/>
      <c r="G24" t="s">
        <v>823</v>
      </c>
      <c r="H24" s="24" t="s">
        <v>1003</v>
      </c>
      <c r="I24" s="1">
        <v>1</v>
      </c>
      <c r="J24" s="24">
        <v>8</v>
      </c>
      <c r="K24" s="1">
        <v>22</v>
      </c>
      <c r="L24" s="95">
        <f t="shared" si="0"/>
        <v>176</v>
      </c>
      <c r="M24" s="94">
        <f>Tabla1[[#This Row],[Potencia nominal  de Consumo del Equipo (KWatts)]]*Tabla1[[#This Row],[Utilización de los equipos
(Horas)]]*Tabla1[[#This Row],[Utilización de los equipo
(Dias al mes)]]</f>
        <v>5.6319999999999997</v>
      </c>
    </row>
    <row r="25" spans="1:16">
      <c r="A25" s="25">
        <f t="shared" si="1"/>
        <v>21</v>
      </c>
      <c r="B25" s="45" t="s">
        <v>98</v>
      </c>
      <c r="C25" s="27" t="s">
        <v>221</v>
      </c>
      <c r="D25" s="28" t="s">
        <v>98</v>
      </c>
      <c r="E25" s="46" t="s">
        <v>48</v>
      </c>
      <c r="F25" s="1"/>
      <c r="G25" t="s">
        <v>823</v>
      </c>
      <c r="H25" s="24" t="s">
        <v>1004</v>
      </c>
      <c r="I25" s="1">
        <v>1</v>
      </c>
      <c r="J25" s="24">
        <v>4</v>
      </c>
      <c r="K25" s="1">
        <v>22</v>
      </c>
      <c r="L25" s="95">
        <f t="shared" si="0"/>
        <v>88</v>
      </c>
      <c r="M25" s="94">
        <f>Tabla1[[#This Row],[Potencia nominal  de Consumo del Equipo (KWatts)]]*Tabla1[[#This Row],[Utilización de los equipos
(Horas)]]*Tabla1[[#This Row],[Utilización de los equipo
(Dias al mes)]]</f>
        <v>3.52</v>
      </c>
    </row>
    <row r="26" spans="1:16">
      <c r="A26" s="25">
        <f t="shared" si="1"/>
        <v>22</v>
      </c>
      <c r="B26" s="45" t="s">
        <v>98</v>
      </c>
      <c r="C26" s="27" t="s">
        <v>222</v>
      </c>
      <c r="D26" s="28" t="s">
        <v>98</v>
      </c>
      <c r="E26" s="46" t="s">
        <v>46</v>
      </c>
      <c r="F26" s="1"/>
      <c r="G26" t="s">
        <v>823</v>
      </c>
      <c r="H26" s="24" t="s">
        <v>998</v>
      </c>
      <c r="I26" s="1">
        <v>1</v>
      </c>
      <c r="J26" s="24">
        <v>8</v>
      </c>
      <c r="K26" s="1">
        <v>22</v>
      </c>
      <c r="L26" s="95">
        <f t="shared" si="0"/>
        <v>176</v>
      </c>
      <c r="M26" s="94">
        <f>Tabla1[[#This Row],[Potencia nominal  de Consumo del Equipo (KWatts)]]*Tabla1[[#This Row],[Utilización de los equipos
(Horas)]]*Tabla1[[#This Row],[Utilización de los equipo
(Dias al mes)]]</f>
        <v>35.200000000000003</v>
      </c>
    </row>
    <row r="27" spans="1:16">
      <c r="A27" s="25">
        <f t="shared" si="1"/>
        <v>23</v>
      </c>
      <c r="B27" s="45" t="s">
        <v>98</v>
      </c>
      <c r="C27" s="27" t="s">
        <v>222</v>
      </c>
      <c r="D27" s="28" t="s">
        <v>98</v>
      </c>
      <c r="E27" s="46" t="s">
        <v>52</v>
      </c>
      <c r="F27" s="1"/>
      <c r="G27" t="s">
        <v>979</v>
      </c>
      <c r="H27" s="24" t="s">
        <v>996</v>
      </c>
      <c r="I27" s="1">
        <v>4</v>
      </c>
      <c r="J27" s="24">
        <v>10</v>
      </c>
      <c r="K27" s="1">
        <v>22</v>
      </c>
      <c r="L27" s="95">
        <f t="shared" si="0"/>
        <v>220</v>
      </c>
      <c r="M27" s="94">
        <f>Tabla1[[#This Row],[Potencia nominal  de Consumo del Equipo (KWatts)]]*Tabla1[[#This Row],[Utilización de los equipos
(Horas)]]*Tabla1[[#This Row],[Utilización de los equipo
(Dias al mes)]]</f>
        <v>52.8</v>
      </c>
    </row>
    <row r="28" spans="1:16">
      <c r="A28" s="25">
        <f t="shared" si="1"/>
        <v>24</v>
      </c>
      <c r="B28" s="45" t="s">
        <v>98</v>
      </c>
      <c r="C28" s="27" t="s">
        <v>222</v>
      </c>
      <c r="D28" s="28" t="s">
        <v>98</v>
      </c>
      <c r="E28" s="46" t="s">
        <v>55</v>
      </c>
      <c r="F28" s="1"/>
      <c r="G28" t="s">
        <v>19</v>
      </c>
      <c r="H28" s="24" t="s">
        <v>1002</v>
      </c>
      <c r="I28" s="1">
        <v>8</v>
      </c>
      <c r="J28" s="24">
        <v>5</v>
      </c>
      <c r="K28" s="1">
        <v>22</v>
      </c>
      <c r="L28" s="95">
        <f t="shared" si="0"/>
        <v>110</v>
      </c>
      <c r="M28" s="94">
        <f>Tabla1[[#This Row],[Potencia nominal  de Consumo del Equipo (KWatts)]]*Tabla1[[#This Row],[Utilización de los equipos
(Horas)]]*Tabla1[[#This Row],[Utilización de los equipo
(Dias al mes)]]</f>
        <v>30.800000000000004</v>
      </c>
    </row>
    <row r="29" spans="1:16">
      <c r="A29" s="25">
        <f t="shared" si="1"/>
        <v>25</v>
      </c>
      <c r="B29" s="45" t="s">
        <v>98</v>
      </c>
      <c r="C29" s="27" t="s">
        <v>223</v>
      </c>
      <c r="D29" s="28" t="s">
        <v>98</v>
      </c>
      <c r="E29" s="46" t="s">
        <v>209</v>
      </c>
      <c r="F29" s="1"/>
      <c r="G29" t="s">
        <v>820</v>
      </c>
      <c r="H29" s="24">
        <v>1</v>
      </c>
      <c r="I29" s="1">
        <v>1</v>
      </c>
      <c r="J29" s="24">
        <v>10</v>
      </c>
      <c r="K29" s="1">
        <v>24</v>
      </c>
      <c r="L29" s="95">
        <f t="shared" si="0"/>
        <v>240</v>
      </c>
      <c r="M29" s="94">
        <f>Tabla1[[#This Row],[Potencia nominal  de Consumo del Equipo (KWatts)]]*Tabla1[[#This Row],[Utilización de los equipos
(Horas)]]*Tabla1[[#This Row],[Utilización de los equipo
(Dias al mes)]]</f>
        <v>240</v>
      </c>
    </row>
    <row r="30" spans="1:16">
      <c r="A30" s="25">
        <f t="shared" si="1"/>
        <v>26</v>
      </c>
      <c r="B30" s="45" t="s">
        <v>98</v>
      </c>
      <c r="C30" s="27" t="s">
        <v>223</v>
      </c>
      <c r="D30" s="28" t="s">
        <v>98</v>
      </c>
      <c r="E30" s="46" t="s">
        <v>210</v>
      </c>
      <c r="F30" s="1" t="s">
        <v>211</v>
      </c>
      <c r="G30" t="s">
        <v>820</v>
      </c>
      <c r="H30" s="24">
        <v>1</v>
      </c>
      <c r="I30" s="1">
        <v>1</v>
      </c>
      <c r="J30" s="24">
        <v>10</v>
      </c>
      <c r="K30" s="1">
        <v>24</v>
      </c>
      <c r="L30" s="95">
        <f t="shared" si="0"/>
        <v>240</v>
      </c>
      <c r="M30" s="94">
        <f>Tabla1[[#This Row],[Potencia nominal  de Consumo del Equipo (KWatts)]]*Tabla1[[#This Row],[Utilización de los equipos
(Horas)]]*Tabla1[[#This Row],[Utilización de los equipo
(Dias al mes)]]</f>
        <v>240</v>
      </c>
    </row>
    <row r="31" spans="1:16">
      <c r="A31" s="25">
        <f t="shared" si="1"/>
        <v>27</v>
      </c>
      <c r="B31" s="45" t="s">
        <v>98</v>
      </c>
      <c r="C31" s="27" t="s">
        <v>223</v>
      </c>
      <c r="D31" s="28" t="s">
        <v>98</v>
      </c>
      <c r="E31" s="46" t="s">
        <v>55</v>
      </c>
      <c r="F31" s="1"/>
      <c r="G31" t="s">
        <v>19</v>
      </c>
      <c r="H31" s="24" t="s">
        <v>1002</v>
      </c>
      <c r="I31" s="1">
        <v>8</v>
      </c>
      <c r="J31" s="24">
        <v>5</v>
      </c>
      <c r="K31" s="1">
        <v>24</v>
      </c>
      <c r="L31" s="95">
        <f t="shared" si="0"/>
        <v>120</v>
      </c>
      <c r="M31" s="94">
        <f>Tabla1[[#This Row],[Potencia nominal  de Consumo del Equipo (KWatts)]]*Tabla1[[#This Row],[Utilización de los equipos
(Horas)]]*Tabla1[[#This Row],[Utilización de los equipo
(Dias al mes)]]</f>
        <v>33.6</v>
      </c>
    </row>
    <row r="32" spans="1:16">
      <c r="A32" s="25">
        <f t="shared" si="1"/>
        <v>28</v>
      </c>
      <c r="B32" s="45" t="s">
        <v>98</v>
      </c>
      <c r="C32" s="27" t="s">
        <v>224</v>
      </c>
      <c r="D32" s="28" t="s">
        <v>98</v>
      </c>
      <c r="E32" s="46" t="s">
        <v>55</v>
      </c>
      <c r="F32" s="1"/>
      <c r="G32" t="s">
        <v>19</v>
      </c>
      <c r="H32" s="24" t="s">
        <v>1002</v>
      </c>
      <c r="I32" s="1">
        <v>8</v>
      </c>
      <c r="J32" s="24">
        <v>5</v>
      </c>
      <c r="K32" s="1">
        <v>24</v>
      </c>
      <c r="L32" s="95">
        <f t="shared" si="0"/>
        <v>120</v>
      </c>
      <c r="M32" s="94">
        <f>Tabla1[[#This Row],[Potencia nominal  de Consumo del Equipo (KWatts)]]*Tabla1[[#This Row],[Utilización de los equipos
(Horas)]]*Tabla1[[#This Row],[Utilización de los equipo
(Dias al mes)]]</f>
        <v>33.6</v>
      </c>
    </row>
    <row r="33" spans="1:13">
      <c r="A33" s="25" t="e">
        <f>#REF!+1</f>
        <v>#REF!</v>
      </c>
      <c r="B33" s="45" t="s">
        <v>98</v>
      </c>
      <c r="C33" s="27" t="s">
        <v>224</v>
      </c>
      <c r="D33" s="28" t="s">
        <v>98</v>
      </c>
      <c r="E33" s="46" t="s">
        <v>212</v>
      </c>
      <c r="F33" s="1"/>
      <c r="G33" t="s">
        <v>820</v>
      </c>
      <c r="H33" s="24">
        <v>1</v>
      </c>
      <c r="I33" s="1">
        <v>1</v>
      </c>
      <c r="J33" s="24">
        <v>10</v>
      </c>
      <c r="K33" s="1">
        <v>24</v>
      </c>
      <c r="L33" s="95">
        <f t="shared" si="0"/>
        <v>240</v>
      </c>
      <c r="M33" s="94">
        <f>Tabla1[[#This Row],[Potencia nominal  de Consumo del Equipo (KWatts)]]*Tabla1[[#This Row],[Utilización de los equipos
(Horas)]]*Tabla1[[#This Row],[Utilización de los equipo
(Dias al mes)]]</f>
        <v>240</v>
      </c>
    </row>
    <row r="34" spans="1:13">
      <c r="A34" s="25" t="e">
        <f t="shared" si="1"/>
        <v>#REF!</v>
      </c>
      <c r="B34" s="45" t="s">
        <v>98</v>
      </c>
      <c r="C34" s="27" t="s">
        <v>224</v>
      </c>
      <c r="D34" s="28" t="s">
        <v>98</v>
      </c>
      <c r="E34" s="46" t="s">
        <v>213</v>
      </c>
      <c r="F34" s="1" t="s">
        <v>214</v>
      </c>
      <c r="G34" t="s">
        <v>979</v>
      </c>
      <c r="H34" s="24">
        <v>1</v>
      </c>
      <c r="I34" s="1">
        <v>1</v>
      </c>
      <c r="J34" s="24">
        <v>10</v>
      </c>
      <c r="K34" s="1">
        <v>24</v>
      </c>
      <c r="L34" s="95">
        <f t="shared" si="0"/>
        <v>240</v>
      </c>
      <c r="M34" s="94">
        <f>Tabla1[[#This Row],[Potencia nominal  de Consumo del Equipo (KWatts)]]*Tabla1[[#This Row],[Utilización de los equipos
(Horas)]]*Tabla1[[#This Row],[Utilización de los equipo
(Dias al mes)]]</f>
        <v>240</v>
      </c>
    </row>
    <row r="35" spans="1:13">
      <c r="A35" s="25" t="e">
        <f t="shared" si="1"/>
        <v>#REF!</v>
      </c>
      <c r="B35" s="45" t="s">
        <v>98</v>
      </c>
      <c r="C35" s="27" t="s">
        <v>224</v>
      </c>
      <c r="D35" s="28" t="s">
        <v>98</v>
      </c>
      <c r="E35" s="46" t="s">
        <v>902</v>
      </c>
      <c r="F35" s="1"/>
      <c r="G35" t="s">
        <v>979</v>
      </c>
      <c r="H35" s="24" t="s">
        <v>996</v>
      </c>
      <c r="I35" s="1">
        <v>4</v>
      </c>
      <c r="J35" s="24">
        <v>10</v>
      </c>
      <c r="K35" s="1">
        <v>24</v>
      </c>
      <c r="L35" s="95">
        <f t="shared" si="0"/>
        <v>240</v>
      </c>
      <c r="M35" s="94">
        <f>Tabla1[[#This Row],[Potencia nominal  de Consumo del Equipo (KWatts)]]*Tabla1[[#This Row],[Utilización de los equipos
(Horas)]]*Tabla1[[#This Row],[Utilización de los equipo
(Dias al mes)]]</f>
        <v>57.599999999999994</v>
      </c>
    </row>
    <row r="36" spans="1:13">
      <c r="A36" s="25" t="e">
        <f t="shared" si="1"/>
        <v>#REF!</v>
      </c>
      <c r="B36" s="45" t="s">
        <v>98</v>
      </c>
      <c r="C36" s="27" t="s">
        <v>224</v>
      </c>
      <c r="D36" s="28" t="s">
        <v>98</v>
      </c>
      <c r="E36" s="46" t="s">
        <v>903</v>
      </c>
      <c r="F36" s="1"/>
      <c r="G36" t="s">
        <v>19</v>
      </c>
      <c r="H36" s="24" t="s">
        <v>1005</v>
      </c>
      <c r="I36" s="1">
        <v>3</v>
      </c>
      <c r="J36" s="24">
        <v>5</v>
      </c>
      <c r="K36" s="1">
        <v>24</v>
      </c>
      <c r="L36" s="95">
        <f t="shared" si="0"/>
        <v>120</v>
      </c>
      <c r="M36" s="94">
        <f>Tabla1[[#This Row],[Potencia nominal  de Consumo del Equipo (KWatts)]]*Tabla1[[#This Row],[Utilización de los equipos
(Horas)]]*Tabla1[[#This Row],[Utilización de los equipo
(Dias al mes)]]</f>
        <v>64.800000000000011</v>
      </c>
    </row>
    <row r="37" spans="1:13">
      <c r="A37" s="25" t="e">
        <f t="shared" si="1"/>
        <v>#REF!</v>
      </c>
      <c r="B37" s="45" t="s">
        <v>98</v>
      </c>
      <c r="C37" s="27" t="s">
        <v>99</v>
      </c>
      <c r="D37" s="28" t="s">
        <v>98</v>
      </c>
      <c r="E37" s="46" t="s">
        <v>215</v>
      </c>
      <c r="F37" s="1" t="s">
        <v>216</v>
      </c>
      <c r="G37" t="s">
        <v>979</v>
      </c>
      <c r="H37" s="24" t="s">
        <v>1006</v>
      </c>
      <c r="I37" s="1">
        <v>1</v>
      </c>
      <c r="J37" s="24">
        <v>10</v>
      </c>
      <c r="K37" s="1">
        <v>24</v>
      </c>
      <c r="L37" s="95">
        <f t="shared" si="0"/>
        <v>240</v>
      </c>
      <c r="M37" s="94">
        <f>Tabla1[[#This Row],[Potencia nominal  de Consumo del Equipo (KWatts)]]*Tabla1[[#This Row],[Utilización de los equipos
(Horas)]]*Tabla1[[#This Row],[Utilización de los equipo
(Dias al mes)]]</f>
        <v>864</v>
      </c>
    </row>
    <row r="38" spans="1:13">
      <c r="A38" s="25" t="e">
        <f t="shared" si="1"/>
        <v>#REF!</v>
      </c>
      <c r="B38" s="45" t="s">
        <v>98</v>
      </c>
      <c r="C38" s="27" t="s">
        <v>217</v>
      </c>
      <c r="D38" s="28" t="s">
        <v>98</v>
      </c>
      <c r="E38" s="46" t="s">
        <v>218</v>
      </c>
      <c r="F38" s="1" t="s">
        <v>219</v>
      </c>
      <c r="G38" t="s">
        <v>823</v>
      </c>
      <c r="H38" s="24" t="s">
        <v>1004</v>
      </c>
      <c r="I38" s="1">
        <v>1</v>
      </c>
      <c r="J38" s="24">
        <v>4</v>
      </c>
      <c r="K38" s="1">
        <v>24</v>
      </c>
      <c r="L38" s="95">
        <f t="shared" si="0"/>
        <v>96</v>
      </c>
      <c r="M38" s="94">
        <f>Tabla1[[#This Row],[Potencia nominal  de Consumo del Equipo (KWatts)]]*Tabla1[[#This Row],[Utilización de los equipos
(Horas)]]*Tabla1[[#This Row],[Utilización de los equipo
(Dias al mes)]]</f>
        <v>3.84</v>
      </c>
    </row>
    <row r="39" spans="1:13">
      <c r="A39" s="25" t="e">
        <f t="shared" si="1"/>
        <v>#REF!</v>
      </c>
      <c r="B39" s="45" t="s">
        <v>98</v>
      </c>
      <c r="C39" s="27" t="s">
        <v>99</v>
      </c>
      <c r="D39" s="28" t="s">
        <v>98</v>
      </c>
      <c r="E39" s="46" t="s">
        <v>902</v>
      </c>
      <c r="F39" s="1"/>
      <c r="G39" t="s">
        <v>979</v>
      </c>
      <c r="H39" s="24" t="s">
        <v>996</v>
      </c>
      <c r="I39" s="1">
        <v>4</v>
      </c>
      <c r="J39" s="24">
        <v>10</v>
      </c>
      <c r="K39" s="1">
        <v>24</v>
      </c>
      <c r="L39" s="95">
        <f t="shared" si="0"/>
        <v>240</v>
      </c>
      <c r="M39" s="94">
        <f>Tabla1[[#This Row],[Potencia nominal  de Consumo del Equipo (KWatts)]]*Tabla1[[#This Row],[Utilización de los equipos
(Horas)]]*Tabla1[[#This Row],[Utilización de los equipo
(Dias al mes)]]</f>
        <v>57.599999999999994</v>
      </c>
    </row>
    <row r="40" spans="1:13">
      <c r="A40" s="25" t="e">
        <f t="shared" si="1"/>
        <v>#REF!</v>
      </c>
      <c r="B40" s="45" t="s">
        <v>98</v>
      </c>
      <c r="C40" s="27" t="s">
        <v>99</v>
      </c>
      <c r="D40" s="28" t="s">
        <v>98</v>
      </c>
      <c r="E40" s="46" t="s">
        <v>55</v>
      </c>
      <c r="F40" s="1"/>
      <c r="G40" t="s">
        <v>19</v>
      </c>
      <c r="H40" s="24" t="s">
        <v>1002</v>
      </c>
      <c r="I40" s="1">
        <v>8</v>
      </c>
      <c r="J40" s="24">
        <v>5</v>
      </c>
      <c r="K40" s="1">
        <v>24</v>
      </c>
      <c r="L40" s="95">
        <f t="shared" si="0"/>
        <v>120</v>
      </c>
      <c r="M40" s="94">
        <f>Tabla1[[#This Row],[Potencia nominal  de Consumo del Equipo (KWatts)]]*Tabla1[[#This Row],[Utilización de los equipos
(Horas)]]*Tabla1[[#This Row],[Utilización de los equipo
(Dias al mes)]]</f>
        <v>33.6</v>
      </c>
    </row>
    <row r="41" spans="1:13" ht="18.75">
      <c r="A41" s="25" t="e">
        <f>#REF!+1</f>
        <v>#REF!</v>
      </c>
      <c r="B41" s="45" t="s">
        <v>98</v>
      </c>
      <c r="C41" s="52" t="s">
        <v>100</v>
      </c>
      <c r="D41" s="28" t="s">
        <v>98</v>
      </c>
      <c r="E41" s="79" t="s">
        <v>904</v>
      </c>
      <c r="F41" s="1"/>
      <c r="G41" s="80" t="s">
        <v>823</v>
      </c>
      <c r="H41" s="40" t="s">
        <v>1007</v>
      </c>
      <c r="I41" s="89">
        <v>1</v>
      </c>
      <c r="J41" s="89">
        <v>8</v>
      </c>
      <c r="K41" s="89">
        <v>22</v>
      </c>
      <c r="L41" s="95">
        <f t="shared" si="0"/>
        <v>176</v>
      </c>
      <c r="M41" s="94">
        <f>Tabla1[[#This Row],[Potencia nominal  de Consumo del Equipo (KWatts)]]*Tabla1[[#This Row],[Utilización de los equipos
(Horas)]]*Tabla1[[#This Row],[Utilización de los equipo
(Dias al mes)]]</f>
        <v>17.600000000000001</v>
      </c>
    </row>
    <row r="42" spans="1:13" ht="18.75">
      <c r="A42" s="25" t="e">
        <f t="shared" si="1"/>
        <v>#REF!</v>
      </c>
      <c r="B42" s="45" t="s">
        <v>98</v>
      </c>
      <c r="C42" s="52" t="s">
        <v>100</v>
      </c>
      <c r="D42" s="28" t="s">
        <v>98</v>
      </c>
      <c r="E42" s="79" t="s">
        <v>905</v>
      </c>
      <c r="F42" s="1"/>
      <c r="G42" s="80" t="s">
        <v>979</v>
      </c>
      <c r="H42" s="40">
        <v>2</v>
      </c>
      <c r="I42" s="89">
        <v>2</v>
      </c>
      <c r="J42" s="89">
        <v>10</v>
      </c>
      <c r="K42" s="89">
        <v>22</v>
      </c>
      <c r="L42" s="95">
        <f t="shared" si="0"/>
        <v>220</v>
      </c>
      <c r="M42" s="94">
        <f>Tabla1[[#This Row],[Potencia nominal  de Consumo del Equipo (KWatts)]]*Tabla1[[#This Row],[Utilización de los equipos
(Horas)]]*Tabla1[[#This Row],[Utilización de los equipo
(Dias al mes)]]</f>
        <v>440</v>
      </c>
    </row>
    <row r="43" spans="1:13" ht="18.75">
      <c r="A43" s="25" t="e">
        <f t="shared" si="1"/>
        <v>#REF!</v>
      </c>
      <c r="B43" s="45" t="s">
        <v>98</v>
      </c>
      <c r="C43" s="52" t="s">
        <v>100</v>
      </c>
      <c r="D43" s="28" t="s">
        <v>98</v>
      </c>
      <c r="E43" s="79" t="s">
        <v>906</v>
      </c>
      <c r="F43" s="1"/>
      <c r="G43" s="80" t="s">
        <v>823</v>
      </c>
      <c r="H43" s="40" t="s">
        <v>1007</v>
      </c>
      <c r="I43" s="89">
        <v>1</v>
      </c>
      <c r="J43" s="89">
        <v>8</v>
      </c>
      <c r="K43" s="89">
        <v>22</v>
      </c>
      <c r="L43" s="95">
        <f t="shared" si="0"/>
        <v>176</v>
      </c>
      <c r="M43" s="94">
        <f>Tabla1[[#This Row],[Potencia nominal  de Consumo del Equipo (KWatts)]]*Tabla1[[#This Row],[Utilización de los equipos
(Horas)]]*Tabla1[[#This Row],[Utilización de los equipo
(Dias al mes)]]</f>
        <v>17.600000000000001</v>
      </c>
    </row>
    <row r="44" spans="1:13" ht="18.75">
      <c r="A44" s="25" t="e">
        <f t="shared" si="1"/>
        <v>#REF!</v>
      </c>
      <c r="B44" s="45" t="s">
        <v>98</v>
      </c>
      <c r="C44" s="52" t="s">
        <v>100</v>
      </c>
      <c r="D44" s="28" t="s">
        <v>98</v>
      </c>
      <c r="E44" s="79" t="s">
        <v>907</v>
      </c>
      <c r="F44" s="1"/>
      <c r="G44" s="80" t="s">
        <v>823</v>
      </c>
      <c r="H44" s="40" t="s">
        <v>1007</v>
      </c>
      <c r="I44" s="89">
        <v>1</v>
      </c>
      <c r="J44" s="89">
        <v>1</v>
      </c>
      <c r="K44" s="89">
        <v>22</v>
      </c>
      <c r="L44" s="95">
        <f t="shared" si="0"/>
        <v>22</v>
      </c>
      <c r="M44" s="94">
        <f>Tabla1[[#This Row],[Potencia nominal  de Consumo del Equipo (KWatts)]]*Tabla1[[#This Row],[Utilización de los equipos
(Horas)]]*Tabla1[[#This Row],[Utilización de los equipo
(Dias al mes)]]</f>
        <v>2.2000000000000002</v>
      </c>
    </row>
    <row r="45" spans="1:13" ht="18.75">
      <c r="A45" s="25" t="e">
        <f t="shared" si="1"/>
        <v>#REF!</v>
      </c>
      <c r="B45" s="45" t="s">
        <v>98</v>
      </c>
      <c r="C45" s="52" t="s">
        <v>100</v>
      </c>
      <c r="D45" s="28" t="s">
        <v>98</v>
      </c>
      <c r="E45" s="79" t="s">
        <v>908</v>
      </c>
      <c r="F45" s="1"/>
      <c r="G45" s="80" t="s">
        <v>823</v>
      </c>
      <c r="H45" s="40" t="s">
        <v>1008</v>
      </c>
      <c r="I45" s="89">
        <v>1</v>
      </c>
      <c r="J45" s="89">
        <v>8</v>
      </c>
      <c r="K45" s="89">
        <v>22</v>
      </c>
      <c r="L45" s="95">
        <f t="shared" si="0"/>
        <v>176</v>
      </c>
      <c r="M45" s="94">
        <f>Tabla1[[#This Row],[Potencia nominal  de Consumo del Equipo (KWatts)]]*Tabla1[[#This Row],[Utilización de los equipos
(Horas)]]*Tabla1[[#This Row],[Utilización de los equipo
(Dias al mes)]]</f>
        <v>26.4</v>
      </c>
    </row>
    <row r="46" spans="1:13" ht="18.75">
      <c r="A46" s="25" t="e">
        <f t="shared" si="1"/>
        <v>#REF!</v>
      </c>
      <c r="B46" s="45" t="s">
        <v>98</v>
      </c>
      <c r="C46" s="52" t="s">
        <v>100</v>
      </c>
      <c r="D46" s="28" t="s">
        <v>98</v>
      </c>
      <c r="E46" s="79" t="s">
        <v>909</v>
      </c>
      <c r="F46" s="1"/>
      <c r="G46" s="80" t="s">
        <v>823</v>
      </c>
      <c r="H46" s="40" t="s">
        <v>1009</v>
      </c>
      <c r="I46" s="89">
        <v>12</v>
      </c>
      <c r="J46" s="89">
        <v>8</v>
      </c>
      <c r="K46" s="89">
        <v>22</v>
      </c>
      <c r="L46" s="95">
        <f t="shared" si="0"/>
        <v>176</v>
      </c>
      <c r="M46" s="94">
        <f>Tabla1[[#This Row],[Potencia nominal  de Consumo del Equipo (KWatts)]]*Tabla1[[#This Row],[Utilización de los equipos
(Horas)]]*Tabla1[[#This Row],[Utilización de los equipo
(Dias al mes)]]</f>
        <v>12.144000000000002</v>
      </c>
    </row>
    <row r="47" spans="1:13" ht="18.75">
      <c r="A47" s="25" t="e">
        <f t="shared" si="1"/>
        <v>#REF!</v>
      </c>
      <c r="B47" s="45" t="s">
        <v>98</v>
      </c>
      <c r="C47" s="52" t="s">
        <v>101</v>
      </c>
      <c r="D47" s="28" t="s">
        <v>102</v>
      </c>
      <c r="E47" s="79" t="s">
        <v>910</v>
      </c>
      <c r="F47" s="1"/>
      <c r="G47" s="78" t="s">
        <v>978</v>
      </c>
      <c r="H47" s="40">
        <v>1</v>
      </c>
      <c r="I47" s="40">
        <v>1</v>
      </c>
      <c r="J47" s="40">
        <v>1</v>
      </c>
      <c r="K47" s="40">
        <v>22</v>
      </c>
      <c r="L47" s="95">
        <f t="shared" si="0"/>
        <v>22</v>
      </c>
      <c r="M47" s="94">
        <f>Tabla1[[#This Row],[Potencia nominal  de Consumo del Equipo (KWatts)]]*Tabla1[[#This Row],[Utilización de los equipos
(Horas)]]*Tabla1[[#This Row],[Utilización de los equipo
(Dias al mes)]]</f>
        <v>22</v>
      </c>
    </row>
    <row r="48" spans="1:13" ht="18.75">
      <c r="A48" s="25" t="e">
        <f t="shared" si="1"/>
        <v>#REF!</v>
      </c>
      <c r="B48" s="45" t="s">
        <v>98</v>
      </c>
      <c r="C48" s="52" t="s">
        <v>101</v>
      </c>
      <c r="D48" s="28" t="s">
        <v>102</v>
      </c>
      <c r="E48" s="79" t="s">
        <v>911</v>
      </c>
      <c r="F48" s="1"/>
      <c r="G48" s="78" t="s">
        <v>978</v>
      </c>
      <c r="H48" s="40" t="s">
        <v>1010</v>
      </c>
      <c r="I48" s="40">
        <v>1</v>
      </c>
      <c r="J48" s="40">
        <v>1</v>
      </c>
      <c r="K48" s="40">
        <v>22</v>
      </c>
      <c r="L48" s="95">
        <f t="shared" si="0"/>
        <v>22</v>
      </c>
      <c r="M48" s="94">
        <f>Tabla1[[#This Row],[Potencia nominal  de Consumo del Equipo (KWatts)]]*Tabla1[[#This Row],[Utilización de los equipos
(Horas)]]*Tabla1[[#This Row],[Utilización de los equipo
(Dias al mes)]]</f>
        <v>1.98</v>
      </c>
    </row>
    <row r="49" spans="1:13" ht="18.75">
      <c r="A49" s="25" t="e">
        <f t="shared" si="1"/>
        <v>#REF!</v>
      </c>
      <c r="B49" s="45" t="s">
        <v>98</v>
      </c>
      <c r="C49" s="52" t="s">
        <v>101</v>
      </c>
      <c r="D49" s="28" t="s">
        <v>102</v>
      </c>
      <c r="E49" s="79" t="s">
        <v>161</v>
      </c>
      <c r="F49" s="1"/>
      <c r="G49" s="78" t="s">
        <v>823</v>
      </c>
      <c r="H49" s="40" t="s">
        <v>1011</v>
      </c>
      <c r="I49" s="40">
        <v>1</v>
      </c>
      <c r="J49" s="40">
        <v>1</v>
      </c>
      <c r="K49" s="40">
        <v>22</v>
      </c>
      <c r="L49" s="95">
        <f t="shared" si="0"/>
        <v>22</v>
      </c>
      <c r="M49" s="94">
        <f>Tabla1[[#This Row],[Potencia nominal  de Consumo del Equipo (KWatts)]]*Tabla1[[#This Row],[Utilización de los equipos
(Horas)]]*Tabla1[[#This Row],[Utilización de los equipo
(Dias al mes)]]</f>
        <v>5.5</v>
      </c>
    </row>
    <row r="50" spans="1:13" ht="18.75">
      <c r="A50" s="25" t="e">
        <f t="shared" si="1"/>
        <v>#REF!</v>
      </c>
      <c r="B50" s="45" t="s">
        <v>98</v>
      </c>
      <c r="C50" s="52" t="s">
        <v>101</v>
      </c>
      <c r="D50" s="28" t="s">
        <v>102</v>
      </c>
      <c r="E50" s="79" t="s">
        <v>912</v>
      </c>
      <c r="F50" s="1"/>
      <c r="G50" s="78" t="s">
        <v>823</v>
      </c>
      <c r="H50" s="40" t="s">
        <v>998</v>
      </c>
      <c r="I50" s="40">
        <v>3</v>
      </c>
      <c r="J50" s="40">
        <v>8</v>
      </c>
      <c r="K50" s="40">
        <v>22</v>
      </c>
      <c r="L50" s="95">
        <f t="shared" si="0"/>
        <v>176</v>
      </c>
      <c r="M50" s="94">
        <f>Tabla1[[#This Row],[Potencia nominal  de Consumo del Equipo (KWatts)]]*Tabla1[[#This Row],[Utilización de los equipos
(Horas)]]*Tabla1[[#This Row],[Utilización de los equipo
(Dias al mes)]]</f>
        <v>35.200000000000003</v>
      </c>
    </row>
    <row r="51" spans="1:13" ht="18.75">
      <c r="A51" s="25" t="e">
        <f t="shared" si="1"/>
        <v>#REF!</v>
      </c>
      <c r="B51" s="45" t="s">
        <v>98</v>
      </c>
      <c r="C51" s="52" t="s">
        <v>101</v>
      </c>
      <c r="D51" s="28" t="s">
        <v>102</v>
      </c>
      <c r="E51" s="79" t="s">
        <v>913</v>
      </c>
      <c r="F51" s="1"/>
      <c r="G51" s="78" t="s">
        <v>979</v>
      </c>
      <c r="H51" s="40">
        <v>2</v>
      </c>
      <c r="I51" s="40">
        <v>1</v>
      </c>
      <c r="J51" s="40">
        <v>10</v>
      </c>
      <c r="K51" s="40">
        <v>22</v>
      </c>
      <c r="L51" s="95">
        <f t="shared" si="0"/>
        <v>220</v>
      </c>
      <c r="M51" s="94">
        <f>Tabla1[[#This Row],[Potencia nominal  de Consumo del Equipo (KWatts)]]*Tabla1[[#This Row],[Utilización de los equipos
(Horas)]]*Tabla1[[#This Row],[Utilización de los equipo
(Dias al mes)]]</f>
        <v>440</v>
      </c>
    </row>
    <row r="52" spans="1:13" ht="18.75">
      <c r="A52" s="25" t="e">
        <f t="shared" si="1"/>
        <v>#REF!</v>
      </c>
      <c r="B52" s="45" t="s">
        <v>98</v>
      </c>
      <c r="C52" s="52" t="s">
        <v>101</v>
      </c>
      <c r="D52" s="28" t="s">
        <v>102</v>
      </c>
      <c r="E52" s="79" t="s">
        <v>914</v>
      </c>
      <c r="F52" s="1"/>
      <c r="G52" s="78" t="s">
        <v>19</v>
      </c>
      <c r="H52" s="40" t="s">
        <v>1012</v>
      </c>
      <c r="I52" s="40">
        <v>1</v>
      </c>
      <c r="J52" s="40">
        <v>10</v>
      </c>
      <c r="K52" s="40">
        <v>22</v>
      </c>
      <c r="L52" s="95">
        <f t="shared" si="0"/>
        <v>220</v>
      </c>
      <c r="M52" s="94">
        <f>Tabla1[[#This Row],[Potencia nominal  de Consumo del Equipo (KWatts)]]*Tabla1[[#This Row],[Utilización de los equipos
(Horas)]]*Tabla1[[#This Row],[Utilización de los equipo
(Dias al mes)]]</f>
        <v>8.58</v>
      </c>
    </row>
    <row r="53" spans="1:13" ht="18.75">
      <c r="A53" s="25" t="e">
        <f t="shared" si="1"/>
        <v>#REF!</v>
      </c>
      <c r="B53" s="45" t="s">
        <v>98</v>
      </c>
      <c r="C53" s="52" t="s">
        <v>101</v>
      </c>
      <c r="D53" s="28" t="s">
        <v>102</v>
      </c>
      <c r="E53" s="79" t="s">
        <v>915</v>
      </c>
      <c r="F53" s="1"/>
      <c r="G53" s="78" t="s">
        <v>823</v>
      </c>
      <c r="H53" s="40" t="s">
        <v>996</v>
      </c>
      <c r="I53" s="40">
        <v>3</v>
      </c>
      <c r="J53" s="40">
        <v>10</v>
      </c>
      <c r="K53" s="40">
        <v>22</v>
      </c>
      <c r="L53" s="95">
        <f t="shared" si="0"/>
        <v>220</v>
      </c>
      <c r="M53" s="94">
        <f>Tabla1[[#This Row],[Potencia nominal  de Consumo del Equipo (KWatts)]]*Tabla1[[#This Row],[Utilización de los equipos
(Horas)]]*Tabla1[[#This Row],[Utilización de los equipo
(Dias al mes)]]</f>
        <v>52.8</v>
      </c>
    </row>
    <row r="54" spans="1:13" ht="18.75">
      <c r="A54" s="25" t="e">
        <f t="shared" si="1"/>
        <v>#REF!</v>
      </c>
      <c r="B54" s="45" t="s">
        <v>98</v>
      </c>
      <c r="C54" s="52" t="s">
        <v>101</v>
      </c>
      <c r="D54" s="28" t="s">
        <v>102</v>
      </c>
      <c r="E54" s="79" t="s">
        <v>916</v>
      </c>
      <c r="F54" s="1"/>
      <c r="G54" s="78" t="s">
        <v>823</v>
      </c>
      <c r="H54" s="40" t="s">
        <v>1013</v>
      </c>
      <c r="I54" s="40">
        <v>1</v>
      </c>
      <c r="J54" s="40">
        <v>10</v>
      </c>
      <c r="K54" s="40">
        <v>22</v>
      </c>
      <c r="L54" s="95">
        <f t="shared" si="0"/>
        <v>220</v>
      </c>
      <c r="M54" s="94">
        <f>Tabla1[[#This Row],[Potencia nominal  de Consumo del Equipo (KWatts)]]*Tabla1[[#This Row],[Utilización de los equipos
(Horas)]]*Tabla1[[#This Row],[Utilización de los equipo
(Dias al mes)]]</f>
        <v>162.80000000000001</v>
      </c>
    </row>
    <row r="55" spans="1:13" ht="18.75">
      <c r="A55" s="25" t="e">
        <f t="shared" si="1"/>
        <v>#REF!</v>
      </c>
      <c r="B55" s="45" t="s">
        <v>98</v>
      </c>
      <c r="C55" s="52" t="s">
        <v>101</v>
      </c>
      <c r="D55" s="28" t="s">
        <v>102</v>
      </c>
      <c r="E55" s="81" t="s">
        <v>917</v>
      </c>
      <c r="F55" s="1"/>
      <c r="G55" s="80" t="s">
        <v>823</v>
      </c>
      <c r="H55" s="89" t="s">
        <v>1014</v>
      </c>
      <c r="I55" s="89">
        <v>2</v>
      </c>
      <c r="J55" s="89">
        <v>8</v>
      </c>
      <c r="K55" s="89">
        <v>22</v>
      </c>
      <c r="L55" s="95">
        <f t="shared" si="0"/>
        <v>176</v>
      </c>
      <c r="M55" s="94">
        <f>Tabla1[[#This Row],[Potencia nominal  de Consumo del Equipo (KWatts)]]*Tabla1[[#This Row],[Utilización de los equipos
(Horas)]]*Tabla1[[#This Row],[Utilización de los equipo
(Dias al mes)]]</f>
        <v>105.6</v>
      </c>
    </row>
    <row r="56" spans="1:13" ht="18.75">
      <c r="A56" s="25" t="e">
        <f t="shared" si="1"/>
        <v>#REF!</v>
      </c>
      <c r="B56" s="45" t="s">
        <v>98</v>
      </c>
      <c r="C56" s="52" t="s">
        <v>103</v>
      </c>
      <c r="D56" s="28"/>
      <c r="E56" s="81" t="s">
        <v>918</v>
      </c>
      <c r="F56" s="1"/>
      <c r="G56" s="80" t="s">
        <v>823</v>
      </c>
      <c r="H56" s="89" t="s">
        <v>1015</v>
      </c>
      <c r="I56" s="89">
        <v>1</v>
      </c>
      <c r="J56" s="89">
        <v>1</v>
      </c>
      <c r="K56" s="89">
        <v>22</v>
      </c>
      <c r="L56" s="95">
        <f t="shared" si="0"/>
        <v>22</v>
      </c>
      <c r="M56" s="94">
        <f>Tabla1[[#This Row],[Potencia nominal  de Consumo del Equipo (KWatts)]]*Tabla1[[#This Row],[Utilización de los equipos
(Horas)]]*Tabla1[[#This Row],[Utilización de los equipo
(Dias al mes)]]</f>
        <v>11</v>
      </c>
    </row>
    <row r="57" spans="1:13" ht="18.75">
      <c r="A57" s="25" t="e">
        <f t="shared" si="1"/>
        <v>#REF!</v>
      </c>
      <c r="B57" s="45" t="s">
        <v>98</v>
      </c>
      <c r="C57" s="52" t="s">
        <v>103</v>
      </c>
      <c r="D57" s="28"/>
      <c r="E57" s="81" t="s">
        <v>919</v>
      </c>
      <c r="F57" s="1"/>
      <c r="G57" s="80" t="s">
        <v>980</v>
      </c>
      <c r="H57" s="89" t="s">
        <v>1016</v>
      </c>
      <c r="I57" s="89">
        <v>2</v>
      </c>
      <c r="J57" s="89">
        <v>6</v>
      </c>
      <c r="K57" s="89">
        <v>22</v>
      </c>
      <c r="L57" s="95">
        <f t="shared" si="0"/>
        <v>132</v>
      </c>
      <c r="M57" s="94">
        <f>Tabla1[[#This Row],[Potencia nominal  de Consumo del Equipo (KWatts)]]*Tabla1[[#This Row],[Utilización de los equipos
(Horas)]]*Tabla1[[#This Row],[Utilización de los equipo
(Dias al mes)]]</f>
        <v>372.23999999999995</v>
      </c>
    </row>
    <row r="58" spans="1:13" ht="18.75">
      <c r="A58" s="25" t="e">
        <f t="shared" si="1"/>
        <v>#REF!</v>
      </c>
      <c r="B58" s="45" t="s">
        <v>98</v>
      </c>
      <c r="C58" s="52" t="s">
        <v>103</v>
      </c>
      <c r="D58" s="28"/>
      <c r="E58" s="81" t="s">
        <v>920</v>
      </c>
      <c r="F58" s="1"/>
      <c r="G58" s="80" t="s">
        <v>823</v>
      </c>
      <c r="H58" s="89" t="s">
        <v>1017</v>
      </c>
      <c r="I58" s="89">
        <v>1</v>
      </c>
      <c r="J58" s="89">
        <v>2</v>
      </c>
      <c r="K58" s="89">
        <v>22</v>
      </c>
      <c r="L58" s="95">
        <f t="shared" si="0"/>
        <v>44</v>
      </c>
      <c r="M58" s="94">
        <f>Tabla1[[#This Row],[Potencia nominal  de Consumo del Equipo (KWatts)]]*Tabla1[[#This Row],[Utilización de los equipos
(Horas)]]*Tabla1[[#This Row],[Utilización de los equipo
(Dias al mes)]]</f>
        <v>9.68</v>
      </c>
    </row>
    <row r="59" spans="1:13" ht="18.75">
      <c r="A59" s="25" t="e">
        <f t="shared" si="1"/>
        <v>#REF!</v>
      </c>
      <c r="B59" s="45" t="s">
        <v>98</v>
      </c>
      <c r="C59" s="52" t="s">
        <v>103</v>
      </c>
      <c r="D59" s="28"/>
      <c r="E59" s="81" t="s">
        <v>921</v>
      </c>
      <c r="F59" s="1"/>
      <c r="G59" s="80" t="s">
        <v>981</v>
      </c>
      <c r="H59" s="89" t="s">
        <v>1018</v>
      </c>
      <c r="I59" s="89">
        <v>1</v>
      </c>
      <c r="J59" s="89">
        <v>7</v>
      </c>
      <c r="K59" s="89">
        <v>22</v>
      </c>
      <c r="L59" s="95">
        <f t="shared" si="0"/>
        <v>154</v>
      </c>
      <c r="M59" s="94">
        <f>Tabla1[[#This Row],[Potencia nominal  de Consumo del Equipo (KWatts)]]*Tabla1[[#This Row],[Utilización de los equipos
(Horas)]]*Tabla1[[#This Row],[Utilización de los equipo
(Dias al mes)]]</f>
        <v>7.3920000000000003</v>
      </c>
    </row>
    <row r="60" spans="1:13" ht="18.75">
      <c r="A60" s="25" t="e">
        <f t="shared" si="1"/>
        <v>#REF!</v>
      </c>
      <c r="B60" s="45" t="s">
        <v>98</v>
      </c>
      <c r="C60" s="52" t="s">
        <v>103</v>
      </c>
      <c r="D60" s="28"/>
      <c r="E60" s="81" t="s">
        <v>922</v>
      </c>
      <c r="F60" s="1"/>
      <c r="G60" s="80" t="s">
        <v>981</v>
      </c>
      <c r="H60" s="89" t="s">
        <v>1009</v>
      </c>
      <c r="I60" s="89">
        <v>3</v>
      </c>
      <c r="J60" s="89">
        <v>7</v>
      </c>
      <c r="K60" s="89">
        <v>22</v>
      </c>
      <c r="L60" s="95">
        <f t="shared" si="0"/>
        <v>154</v>
      </c>
      <c r="M60" s="94">
        <f>Tabla1[[#This Row],[Potencia nominal  de Consumo del Equipo (KWatts)]]*Tabla1[[#This Row],[Utilización de los equipos
(Horas)]]*Tabla1[[#This Row],[Utilización de los equipo
(Dias al mes)]]</f>
        <v>10.626000000000001</v>
      </c>
    </row>
    <row r="61" spans="1:13" ht="18.75">
      <c r="A61" s="25" t="e">
        <f t="shared" si="1"/>
        <v>#REF!</v>
      </c>
      <c r="B61" s="45" t="s">
        <v>98</v>
      </c>
      <c r="C61" s="52" t="s">
        <v>104</v>
      </c>
      <c r="D61" s="28"/>
      <c r="E61" s="79" t="s">
        <v>918</v>
      </c>
      <c r="F61" s="1"/>
      <c r="G61" s="80" t="s">
        <v>823</v>
      </c>
      <c r="H61" s="89" t="s">
        <v>1015</v>
      </c>
      <c r="I61" s="89">
        <v>1</v>
      </c>
      <c r="J61" s="89">
        <v>2</v>
      </c>
      <c r="K61" s="89">
        <v>22</v>
      </c>
      <c r="L61" s="95">
        <f t="shared" si="0"/>
        <v>44</v>
      </c>
      <c r="M61" s="94">
        <f>Tabla1[[#This Row],[Potencia nominal  de Consumo del Equipo (KWatts)]]*Tabla1[[#This Row],[Utilización de los equipos
(Horas)]]*Tabla1[[#This Row],[Utilización de los equipo
(Dias al mes)]]</f>
        <v>22</v>
      </c>
    </row>
    <row r="62" spans="1:13" ht="18.75">
      <c r="A62" s="25" t="e">
        <f t="shared" si="1"/>
        <v>#REF!</v>
      </c>
      <c r="B62" s="45" t="s">
        <v>98</v>
      </c>
      <c r="C62" s="52" t="s">
        <v>104</v>
      </c>
      <c r="D62" s="28"/>
      <c r="E62" s="81" t="s">
        <v>923</v>
      </c>
      <c r="F62" s="1"/>
      <c r="G62" s="80" t="s">
        <v>823</v>
      </c>
      <c r="H62" s="89" t="s">
        <v>996</v>
      </c>
      <c r="I62" s="89">
        <v>1</v>
      </c>
      <c r="J62" s="89">
        <v>2</v>
      </c>
      <c r="K62" s="89">
        <v>22</v>
      </c>
      <c r="L62" s="95">
        <f t="shared" si="0"/>
        <v>44</v>
      </c>
      <c r="M62" s="94">
        <f>Tabla1[[#This Row],[Potencia nominal  de Consumo del Equipo (KWatts)]]*Tabla1[[#This Row],[Utilización de los equipos
(Horas)]]*Tabla1[[#This Row],[Utilización de los equipo
(Dias al mes)]]</f>
        <v>10.559999999999999</v>
      </c>
    </row>
    <row r="63" spans="1:13" ht="18.75">
      <c r="A63" s="25" t="e">
        <f t="shared" si="1"/>
        <v>#REF!</v>
      </c>
      <c r="B63" s="45" t="s">
        <v>98</v>
      </c>
      <c r="C63" s="52" t="s">
        <v>104</v>
      </c>
      <c r="D63" s="28"/>
      <c r="E63" s="81" t="s">
        <v>924</v>
      </c>
      <c r="F63" s="1"/>
      <c r="G63" s="80" t="s">
        <v>823</v>
      </c>
      <c r="H63" s="89" t="s">
        <v>1017</v>
      </c>
      <c r="I63" s="89">
        <v>26</v>
      </c>
      <c r="J63" s="89">
        <v>3</v>
      </c>
      <c r="K63" s="89">
        <v>22</v>
      </c>
      <c r="L63" s="95">
        <f t="shared" si="0"/>
        <v>66</v>
      </c>
      <c r="M63" s="94">
        <f>Tabla1[[#This Row],[Potencia nominal  de Consumo del Equipo (KWatts)]]*Tabla1[[#This Row],[Utilización de los equipos
(Horas)]]*Tabla1[[#This Row],[Utilización de los equipo
(Dias al mes)]]</f>
        <v>14.520000000000001</v>
      </c>
    </row>
    <row r="64" spans="1:13" ht="18.75">
      <c r="A64" s="25" t="e">
        <f t="shared" si="1"/>
        <v>#REF!</v>
      </c>
      <c r="B64" s="45" t="s">
        <v>98</v>
      </c>
      <c r="C64" s="52" t="s">
        <v>105</v>
      </c>
      <c r="D64" s="28"/>
      <c r="E64" s="83" t="s">
        <v>925</v>
      </c>
      <c r="F64" s="1"/>
      <c r="G64" s="82" t="s">
        <v>981</v>
      </c>
      <c r="H64" s="90" t="s">
        <v>998</v>
      </c>
      <c r="I64" s="90">
        <v>1</v>
      </c>
      <c r="J64" s="90">
        <v>8</v>
      </c>
      <c r="K64" s="90">
        <v>22</v>
      </c>
      <c r="L64" s="95">
        <f t="shared" si="0"/>
        <v>176</v>
      </c>
      <c r="M64" s="94">
        <f>Tabla1[[#This Row],[Potencia nominal  de Consumo del Equipo (KWatts)]]*Tabla1[[#This Row],[Utilización de los equipos
(Horas)]]*Tabla1[[#This Row],[Utilización de los equipo
(Dias al mes)]]</f>
        <v>35.200000000000003</v>
      </c>
    </row>
    <row r="65" spans="1:13" ht="18.75">
      <c r="A65" s="25" t="e">
        <f t="shared" si="1"/>
        <v>#REF!</v>
      </c>
      <c r="B65" s="45" t="s">
        <v>98</v>
      </c>
      <c r="C65" s="52" t="s">
        <v>105</v>
      </c>
      <c r="D65" s="28"/>
      <c r="E65" s="83" t="s">
        <v>926</v>
      </c>
      <c r="F65" s="1"/>
      <c r="G65" s="82" t="s">
        <v>981</v>
      </c>
      <c r="H65" s="90" t="s">
        <v>1019</v>
      </c>
      <c r="I65" s="90">
        <v>7</v>
      </c>
      <c r="J65" s="90">
        <v>8</v>
      </c>
      <c r="K65" s="90">
        <v>22</v>
      </c>
      <c r="L65" s="95">
        <f t="shared" si="0"/>
        <v>176</v>
      </c>
      <c r="M65" s="94">
        <f>Tabla1[[#This Row],[Potencia nominal  de Consumo del Equipo (KWatts)]]*Tabla1[[#This Row],[Utilización de los equipos
(Horas)]]*Tabla1[[#This Row],[Utilización de los equipo
(Dias al mes)]]</f>
        <v>7.92</v>
      </c>
    </row>
    <row r="66" spans="1:13" ht="18.75">
      <c r="A66" s="25" t="e">
        <f t="shared" si="1"/>
        <v>#REF!</v>
      </c>
      <c r="B66" s="45" t="s">
        <v>98</v>
      </c>
      <c r="C66" s="52" t="s">
        <v>105</v>
      </c>
      <c r="D66" s="28"/>
      <c r="E66" s="83" t="s">
        <v>927</v>
      </c>
      <c r="F66" s="1"/>
      <c r="G66" s="82" t="s">
        <v>981</v>
      </c>
      <c r="H66" s="90" t="s">
        <v>1020</v>
      </c>
      <c r="I66" s="90">
        <v>2</v>
      </c>
      <c r="J66" s="90">
        <v>8</v>
      </c>
      <c r="K66" s="90">
        <v>22</v>
      </c>
      <c r="L66" s="95">
        <f t="shared" si="0"/>
        <v>176</v>
      </c>
      <c r="M66" s="94">
        <f>Tabla1[[#This Row],[Potencia nominal  de Consumo del Equipo (KWatts)]]*Tabla1[[#This Row],[Utilización de los equipos
(Horas)]]*Tabla1[[#This Row],[Utilización de los equipo
(Dias al mes)]]</f>
        <v>4.048</v>
      </c>
    </row>
    <row r="67" spans="1:13" ht="18.75">
      <c r="A67" s="25" t="e">
        <f t="shared" ref="A67:A129" si="2">A66+1</f>
        <v>#REF!</v>
      </c>
      <c r="B67" s="45" t="s">
        <v>98</v>
      </c>
      <c r="C67" s="52" t="s">
        <v>105</v>
      </c>
      <c r="D67" s="28"/>
      <c r="E67" s="83" t="s">
        <v>928</v>
      </c>
      <c r="F67" s="1"/>
      <c r="G67" s="82" t="s">
        <v>979</v>
      </c>
      <c r="H67" s="90">
        <v>1</v>
      </c>
      <c r="I67" s="90">
        <v>1</v>
      </c>
      <c r="J67" s="90">
        <v>1</v>
      </c>
      <c r="K67" s="90">
        <v>22</v>
      </c>
      <c r="L67" s="95">
        <f t="shared" si="0"/>
        <v>22</v>
      </c>
      <c r="M67" s="94">
        <f>Tabla1[[#This Row],[Potencia nominal  de Consumo del Equipo (KWatts)]]*Tabla1[[#This Row],[Utilización de los equipos
(Horas)]]*Tabla1[[#This Row],[Utilización de los equipo
(Dias al mes)]]</f>
        <v>22</v>
      </c>
    </row>
    <row r="68" spans="1:13" ht="18.75">
      <c r="A68" s="25" t="e">
        <f t="shared" si="2"/>
        <v>#REF!</v>
      </c>
      <c r="B68" s="45" t="s">
        <v>98</v>
      </c>
      <c r="C68" s="52" t="s">
        <v>105</v>
      </c>
      <c r="D68" s="28"/>
      <c r="E68" s="83" t="s">
        <v>929</v>
      </c>
      <c r="F68" s="1"/>
      <c r="G68" s="82" t="s">
        <v>980</v>
      </c>
      <c r="H68" s="90" t="s">
        <v>1021</v>
      </c>
      <c r="I68" s="90">
        <v>1</v>
      </c>
      <c r="J68" s="90">
        <v>1</v>
      </c>
      <c r="K68" s="90">
        <v>22</v>
      </c>
      <c r="L68" s="95">
        <f t="shared" ref="L68:L131" si="3">J68*K68</f>
        <v>22</v>
      </c>
      <c r="M68" s="94">
        <f>Tabla1[[#This Row],[Potencia nominal  de Consumo del Equipo (KWatts)]]*Tabla1[[#This Row],[Utilización de los equipos
(Horas)]]*Tabla1[[#This Row],[Utilización de los equipo
(Dias al mes)]]</f>
        <v>33</v>
      </c>
    </row>
    <row r="69" spans="1:13" ht="18.75">
      <c r="A69" s="25" t="e">
        <f t="shared" si="2"/>
        <v>#REF!</v>
      </c>
      <c r="B69" s="45" t="s">
        <v>98</v>
      </c>
      <c r="C69" s="52" t="s">
        <v>105</v>
      </c>
      <c r="D69" s="28"/>
      <c r="E69" s="83" t="s">
        <v>974</v>
      </c>
      <c r="F69" s="1"/>
      <c r="G69" s="82" t="s">
        <v>978</v>
      </c>
      <c r="H69" s="90" t="s">
        <v>1022</v>
      </c>
      <c r="I69" s="90">
        <v>2</v>
      </c>
      <c r="J69" s="90">
        <v>6</v>
      </c>
      <c r="K69" s="90">
        <v>22</v>
      </c>
      <c r="L69" s="95">
        <f t="shared" si="3"/>
        <v>132</v>
      </c>
      <c r="M69" s="94">
        <f>Tabla1[[#This Row],[Potencia nominal  de Consumo del Equipo (KWatts)]]*Tabla1[[#This Row],[Utilización de los equipos
(Horas)]]*Tabla1[[#This Row],[Utilización de los equipo
(Dias al mes)]]</f>
        <v>105.60000000000002</v>
      </c>
    </row>
    <row r="70" spans="1:13" ht="18.75">
      <c r="A70" s="25" t="e">
        <f t="shared" si="2"/>
        <v>#REF!</v>
      </c>
      <c r="B70" s="45" t="s">
        <v>98</v>
      </c>
      <c r="C70" s="52" t="s">
        <v>105</v>
      </c>
      <c r="D70" s="28"/>
      <c r="E70" s="83" t="s">
        <v>930</v>
      </c>
      <c r="F70" s="1"/>
      <c r="G70" s="82" t="s">
        <v>975</v>
      </c>
      <c r="H70" s="90" t="s">
        <v>1023</v>
      </c>
      <c r="I70" s="90">
        <v>1</v>
      </c>
      <c r="J70" s="90">
        <v>1</v>
      </c>
      <c r="K70" s="90">
        <v>22</v>
      </c>
      <c r="L70" s="95">
        <f t="shared" si="3"/>
        <v>22</v>
      </c>
      <c r="M70" s="94">
        <f>Tabla1[[#This Row],[Potencia nominal  de Consumo del Equipo (KWatts)]]*Tabla1[[#This Row],[Utilización de los equipos
(Horas)]]*Tabla1[[#This Row],[Utilización de los equipo
(Dias al mes)]]</f>
        <v>35.200000000000003</v>
      </c>
    </row>
    <row r="71" spans="1:13" ht="18.75">
      <c r="A71" s="25" t="e">
        <f t="shared" si="2"/>
        <v>#REF!</v>
      </c>
      <c r="B71" s="45" t="s">
        <v>98</v>
      </c>
      <c r="C71" s="52" t="s">
        <v>105</v>
      </c>
      <c r="D71" s="28"/>
      <c r="E71" s="83" t="s">
        <v>931</v>
      </c>
      <c r="F71" s="1"/>
      <c r="G71" s="82" t="s">
        <v>975</v>
      </c>
      <c r="H71" s="90" t="s">
        <v>1014</v>
      </c>
      <c r="I71" s="90">
        <v>1</v>
      </c>
      <c r="J71" s="90">
        <v>1</v>
      </c>
      <c r="K71" s="90">
        <v>22</v>
      </c>
      <c r="L71" s="95">
        <f t="shared" si="3"/>
        <v>22</v>
      </c>
      <c r="M71" s="94">
        <f>Tabla1[[#This Row],[Potencia nominal  de Consumo del Equipo (KWatts)]]*Tabla1[[#This Row],[Utilización de los equipos
(Horas)]]*Tabla1[[#This Row],[Utilización de los equipo
(Dias al mes)]]</f>
        <v>13.2</v>
      </c>
    </row>
    <row r="72" spans="1:13" ht="18.75">
      <c r="A72" s="25" t="e">
        <f t="shared" si="2"/>
        <v>#REF!</v>
      </c>
      <c r="B72" s="45" t="s">
        <v>98</v>
      </c>
      <c r="C72" s="52" t="s">
        <v>105</v>
      </c>
      <c r="D72" s="28"/>
      <c r="E72" s="83" t="s">
        <v>932</v>
      </c>
      <c r="F72" s="1"/>
      <c r="G72" s="82" t="s">
        <v>975</v>
      </c>
      <c r="H72" s="90" t="s">
        <v>1024</v>
      </c>
      <c r="I72" s="90">
        <v>1</v>
      </c>
      <c r="J72" s="90">
        <v>1</v>
      </c>
      <c r="K72" s="90">
        <v>22</v>
      </c>
      <c r="L72" s="95">
        <f t="shared" si="3"/>
        <v>22</v>
      </c>
      <c r="M72" s="94">
        <f>Tabla1[[#This Row],[Potencia nominal  de Consumo del Equipo (KWatts)]]*Tabla1[[#This Row],[Utilización de los equipos
(Horas)]]*Tabla1[[#This Row],[Utilización de los equipo
(Dias al mes)]]</f>
        <v>8.8000000000000007</v>
      </c>
    </row>
    <row r="73" spans="1:13" ht="18.75">
      <c r="A73" s="25" t="e">
        <f t="shared" si="2"/>
        <v>#REF!</v>
      </c>
      <c r="B73" s="45" t="s">
        <v>98</v>
      </c>
      <c r="C73" s="52" t="s">
        <v>105</v>
      </c>
      <c r="D73" s="28"/>
      <c r="E73" s="83" t="s">
        <v>933</v>
      </c>
      <c r="F73" s="1"/>
      <c r="G73" s="82" t="s">
        <v>823</v>
      </c>
      <c r="H73" s="90" t="s">
        <v>998</v>
      </c>
      <c r="I73" s="90">
        <v>1</v>
      </c>
      <c r="J73" s="90">
        <v>4</v>
      </c>
      <c r="K73" s="90">
        <v>22</v>
      </c>
      <c r="L73" s="95">
        <f t="shared" si="3"/>
        <v>88</v>
      </c>
      <c r="M73" s="94">
        <f>Tabla1[[#This Row],[Potencia nominal  de Consumo del Equipo (KWatts)]]*Tabla1[[#This Row],[Utilización de los equipos
(Horas)]]*Tabla1[[#This Row],[Utilización de los equipo
(Dias al mes)]]</f>
        <v>17.600000000000001</v>
      </c>
    </row>
    <row r="74" spans="1:13" ht="18.75">
      <c r="A74" s="25" t="e">
        <f t="shared" si="2"/>
        <v>#REF!</v>
      </c>
      <c r="B74" s="45" t="s">
        <v>98</v>
      </c>
      <c r="C74" s="52" t="s">
        <v>105</v>
      </c>
      <c r="D74" s="28"/>
      <c r="E74" s="83" t="s">
        <v>934</v>
      </c>
      <c r="F74" s="1"/>
      <c r="G74" s="82" t="s">
        <v>975</v>
      </c>
      <c r="H74" s="90" t="s">
        <v>1025</v>
      </c>
      <c r="I74" s="90">
        <v>1</v>
      </c>
      <c r="J74" s="90">
        <v>1</v>
      </c>
      <c r="K74" s="90">
        <v>22</v>
      </c>
      <c r="L74" s="95">
        <f t="shared" si="3"/>
        <v>22</v>
      </c>
      <c r="M74" s="94">
        <f>Tabla1[[#This Row],[Potencia nominal  de Consumo del Equipo (KWatts)]]*Tabla1[[#This Row],[Utilización de los equipos
(Horas)]]*Tabla1[[#This Row],[Utilización de los equipo
(Dias al mes)]]</f>
        <v>6.6</v>
      </c>
    </row>
    <row r="75" spans="1:13" ht="18.75">
      <c r="A75" s="25" t="e">
        <f t="shared" si="2"/>
        <v>#REF!</v>
      </c>
      <c r="B75" s="45" t="s">
        <v>98</v>
      </c>
      <c r="C75" s="52" t="s">
        <v>105</v>
      </c>
      <c r="D75" s="28"/>
      <c r="E75" s="83" t="s">
        <v>935</v>
      </c>
      <c r="F75" s="1"/>
      <c r="G75" s="82" t="s">
        <v>979</v>
      </c>
      <c r="H75" s="90">
        <v>2</v>
      </c>
      <c r="I75" s="90">
        <v>1</v>
      </c>
      <c r="J75" s="90">
        <v>8</v>
      </c>
      <c r="K75" s="90">
        <v>22</v>
      </c>
      <c r="L75" s="95">
        <f t="shared" si="3"/>
        <v>176</v>
      </c>
      <c r="M75" s="94">
        <f>Tabla1[[#This Row],[Potencia nominal  de Consumo del Equipo (KWatts)]]*Tabla1[[#This Row],[Utilización de los equipos
(Horas)]]*Tabla1[[#This Row],[Utilización de los equipo
(Dias al mes)]]</f>
        <v>352</v>
      </c>
    </row>
    <row r="76" spans="1:13" ht="18.75">
      <c r="A76" s="25" t="e">
        <f t="shared" si="2"/>
        <v>#REF!</v>
      </c>
      <c r="B76" s="45" t="s">
        <v>98</v>
      </c>
      <c r="C76" s="52" t="s">
        <v>106</v>
      </c>
      <c r="D76" s="28"/>
      <c r="E76" s="83" t="s">
        <v>936</v>
      </c>
      <c r="F76" s="1"/>
      <c r="G76" s="82" t="s">
        <v>980</v>
      </c>
      <c r="H76" s="90" t="s">
        <v>1017</v>
      </c>
      <c r="I76" s="90">
        <v>1</v>
      </c>
      <c r="J76" s="90">
        <v>5</v>
      </c>
      <c r="K76" s="90">
        <v>22</v>
      </c>
      <c r="L76" s="95">
        <f t="shared" si="3"/>
        <v>110</v>
      </c>
      <c r="M76" s="94">
        <f>Tabla1[[#This Row],[Potencia nominal  de Consumo del Equipo (KWatts)]]*Tabla1[[#This Row],[Utilización de los equipos
(Horas)]]*Tabla1[[#This Row],[Utilización de los equipo
(Dias al mes)]]</f>
        <v>24.200000000000003</v>
      </c>
    </row>
    <row r="77" spans="1:13" ht="18.75">
      <c r="A77" s="25" t="e">
        <f t="shared" si="2"/>
        <v>#REF!</v>
      </c>
      <c r="B77" s="45" t="s">
        <v>98</v>
      </c>
      <c r="C77" s="52" t="s">
        <v>106</v>
      </c>
      <c r="D77" s="28"/>
      <c r="E77" s="83" t="s">
        <v>921</v>
      </c>
      <c r="F77" s="1"/>
      <c r="G77" s="82" t="s">
        <v>982</v>
      </c>
      <c r="H77" s="90" t="s">
        <v>1018</v>
      </c>
      <c r="I77" s="90">
        <v>3</v>
      </c>
      <c r="J77" s="90">
        <v>7</v>
      </c>
      <c r="K77" s="90">
        <v>22</v>
      </c>
      <c r="L77" s="95">
        <f t="shared" si="3"/>
        <v>154</v>
      </c>
      <c r="M77" s="94">
        <f>Tabla1[[#This Row],[Potencia nominal  de Consumo del Equipo (KWatts)]]*Tabla1[[#This Row],[Utilización de los equipos
(Horas)]]*Tabla1[[#This Row],[Utilización de los equipo
(Dias al mes)]]</f>
        <v>7.3920000000000003</v>
      </c>
    </row>
    <row r="78" spans="1:13" ht="18.75">
      <c r="A78" s="25" t="e">
        <f t="shared" si="2"/>
        <v>#REF!</v>
      </c>
      <c r="B78" s="45" t="s">
        <v>98</v>
      </c>
      <c r="C78" s="52" t="s">
        <v>106</v>
      </c>
      <c r="D78" s="28"/>
      <c r="E78" s="83" t="s">
        <v>922</v>
      </c>
      <c r="F78" s="1"/>
      <c r="G78" s="82" t="s">
        <v>982</v>
      </c>
      <c r="H78" s="90" t="s">
        <v>1009</v>
      </c>
      <c r="I78" s="90">
        <v>1</v>
      </c>
      <c r="J78" s="90">
        <v>7</v>
      </c>
      <c r="K78" s="90">
        <v>22</v>
      </c>
      <c r="L78" s="95">
        <f t="shared" si="3"/>
        <v>154</v>
      </c>
      <c r="M78" s="94">
        <f>Tabla1[[#This Row],[Potencia nominal  de Consumo del Equipo (KWatts)]]*Tabla1[[#This Row],[Utilización de los equipos
(Horas)]]*Tabla1[[#This Row],[Utilización de los equipo
(Dias al mes)]]</f>
        <v>10.626000000000001</v>
      </c>
    </row>
    <row r="79" spans="1:13" ht="18.75">
      <c r="A79" s="25" t="e">
        <f t="shared" si="2"/>
        <v>#REF!</v>
      </c>
      <c r="B79" s="45" t="s">
        <v>98</v>
      </c>
      <c r="C79" s="52" t="s">
        <v>106</v>
      </c>
      <c r="D79" s="28"/>
      <c r="E79" s="83" t="s">
        <v>937</v>
      </c>
      <c r="F79" s="1"/>
      <c r="G79" s="82" t="s">
        <v>975</v>
      </c>
      <c r="H79" s="90" t="s">
        <v>996</v>
      </c>
      <c r="I79" s="90">
        <v>30</v>
      </c>
      <c r="J79" s="90">
        <v>8</v>
      </c>
      <c r="K79" s="90">
        <v>22</v>
      </c>
      <c r="L79" s="95">
        <f t="shared" si="3"/>
        <v>176</v>
      </c>
      <c r="M79" s="94">
        <f>Tabla1[[#This Row],[Potencia nominal  de Consumo del Equipo (KWatts)]]*Tabla1[[#This Row],[Utilización de los equipos
(Horas)]]*Tabla1[[#This Row],[Utilización de los equipo
(Dias al mes)]]</f>
        <v>42.239999999999995</v>
      </c>
    </row>
    <row r="80" spans="1:13" ht="18.75">
      <c r="A80" s="25" t="e">
        <f t="shared" si="2"/>
        <v>#REF!</v>
      </c>
      <c r="B80" s="45" t="s">
        <v>98</v>
      </c>
      <c r="C80" s="52" t="s">
        <v>106</v>
      </c>
      <c r="D80" s="28"/>
      <c r="E80" s="83" t="s">
        <v>938</v>
      </c>
      <c r="F80" s="1"/>
      <c r="G80" s="82" t="s">
        <v>975</v>
      </c>
      <c r="H80" s="90" t="s">
        <v>1026</v>
      </c>
      <c r="I80" s="90">
        <v>14</v>
      </c>
      <c r="J80" s="90">
        <v>8</v>
      </c>
      <c r="K80" s="90">
        <v>22</v>
      </c>
      <c r="L80" s="95">
        <f t="shared" si="3"/>
        <v>176</v>
      </c>
      <c r="M80" s="94">
        <f>Tabla1[[#This Row],[Potencia nominal  de Consumo del Equipo (KWatts)]]*Tabla1[[#This Row],[Utilización de los equipos
(Horas)]]*Tabla1[[#This Row],[Utilización de los equipo
(Dias al mes)]]</f>
        <v>228.8</v>
      </c>
    </row>
    <row r="81" spans="1:13" ht="18.75">
      <c r="A81" s="25" t="e">
        <f t="shared" si="2"/>
        <v>#REF!</v>
      </c>
      <c r="B81" s="45" t="s">
        <v>98</v>
      </c>
      <c r="C81" s="52" t="s">
        <v>106</v>
      </c>
      <c r="D81" s="28"/>
      <c r="E81" s="83" t="s">
        <v>939</v>
      </c>
      <c r="F81" s="1"/>
      <c r="G81" s="82" t="s">
        <v>975</v>
      </c>
      <c r="H81" s="90" t="s">
        <v>996</v>
      </c>
      <c r="I81" s="90">
        <v>2</v>
      </c>
      <c r="J81" s="90">
        <v>1</v>
      </c>
      <c r="K81" s="90">
        <v>22</v>
      </c>
      <c r="L81" s="95">
        <f t="shared" si="3"/>
        <v>22</v>
      </c>
      <c r="M81" s="94">
        <f>Tabla1[[#This Row],[Potencia nominal  de Consumo del Equipo (KWatts)]]*Tabla1[[#This Row],[Utilización de los equipos
(Horas)]]*Tabla1[[#This Row],[Utilización de los equipo
(Dias al mes)]]</f>
        <v>5.2799999999999994</v>
      </c>
    </row>
    <row r="82" spans="1:13" ht="18.75">
      <c r="A82" s="25" t="e">
        <f t="shared" si="2"/>
        <v>#REF!</v>
      </c>
      <c r="B82" s="45" t="s">
        <v>98</v>
      </c>
      <c r="C82" s="52" t="s">
        <v>106</v>
      </c>
      <c r="D82" s="28"/>
      <c r="E82" s="83" t="s">
        <v>940</v>
      </c>
      <c r="F82" s="1"/>
      <c r="G82" s="82" t="s">
        <v>975</v>
      </c>
      <c r="H82" s="90" t="s">
        <v>1017</v>
      </c>
      <c r="I82" s="90">
        <v>1</v>
      </c>
      <c r="J82" s="90">
        <v>1</v>
      </c>
      <c r="K82" s="90">
        <v>22</v>
      </c>
      <c r="L82" s="95">
        <f t="shared" si="3"/>
        <v>22</v>
      </c>
      <c r="M82" s="94">
        <f>Tabla1[[#This Row],[Potencia nominal  de Consumo del Equipo (KWatts)]]*Tabla1[[#This Row],[Utilización de los equipos
(Horas)]]*Tabla1[[#This Row],[Utilización de los equipo
(Dias al mes)]]</f>
        <v>4.84</v>
      </c>
    </row>
    <row r="83" spans="1:13" ht="18.75">
      <c r="A83" s="25" t="e">
        <f t="shared" si="2"/>
        <v>#REF!</v>
      </c>
      <c r="B83" s="45" t="s">
        <v>98</v>
      </c>
      <c r="C83" s="52" t="s">
        <v>106</v>
      </c>
      <c r="D83" s="28"/>
      <c r="E83" s="83" t="s">
        <v>941</v>
      </c>
      <c r="F83" s="1"/>
      <c r="G83" s="82" t="s">
        <v>975</v>
      </c>
      <c r="H83" s="90" t="s">
        <v>1027</v>
      </c>
      <c r="I83" s="90">
        <v>1</v>
      </c>
      <c r="J83" s="90">
        <v>8</v>
      </c>
      <c r="K83" s="90">
        <v>22</v>
      </c>
      <c r="L83" s="95">
        <f t="shared" si="3"/>
        <v>176</v>
      </c>
      <c r="M83" s="94">
        <f>Tabla1[[#This Row],[Potencia nominal  de Consumo del Equipo (KWatts)]]*Tabla1[[#This Row],[Utilización de los equipos
(Horas)]]*Tabla1[[#This Row],[Utilización de los equipo
(Dias al mes)]]</f>
        <v>57.376000000000005</v>
      </c>
    </row>
    <row r="84" spans="1:13" ht="18.75">
      <c r="A84" s="25" t="e">
        <f t="shared" si="2"/>
        <v>#REF!</v>
      </c>
      <c r="B84" s="45" t="s">
        <v>98</v>
      </c>
      <c r="C84" s="52" t="s">
        <v>106</v>
      </c>
      <c r="D84" s="28"/>
      <c r="E84" s="83" t="s">
        <v>942</v>
      </c>
      <c r="F84" s="1"/>
      <c r="G84" s="82" t="s">
        <v>975</v>
      </c>
      <c r="H84" s="90" t="s">
        <v>996</v>
      </c>
      <c r="I84" s="90">
        <v>1</v>
      </c>
      <c r="J84" s="90">
        <v>0</v>
      </c>
      <c r="K84" s="90">
        <v>22</v>
      </c>
      <c r="L84" s="95">
        <f t="shared" si="3"/>
        <v>0</v>
      </c>
      <c r="M84" s="94">
        <f>Tabla1[[#This Row],[Potencia nominal  de Consumo del Equipo (KWatts)]]*Tabla1[[#This Row],[Utilización de los equipos
(Horas)]]*Tabla1[[#This Row],[Utilización de los equipo
(Dias al mes)]]</f>
        <v>0</v>
      </c>
    </row>
    <row r="85" spans="1:13" ht="18.75">
      <c r="A85" s="25" t="e">
        <f t="shared" si="2"/>
        <v>#REF!</v>
      </c>
      <c r="B85" s="45" t="s">
        <v>98</v>
      </c>
      <c r="C85" s="52" t="s">
        <v>106</v>
      </c>
      <c r="D85" s="28"/>
      <c r="E85" s="83" t="s">
        <v>943</v>
      </c>
      <c r="F85" s="1"/>
      <c r="G85" s="82" t="s">
        <v>975</v>
      </c>
      <c r="H85" s="90" t="s">
        <v>1028</v>
      </c>
      <c r="I85" s="90">
        <v>1</v>
      </c>
      <c r="J85" s="90">
        <v>8</v>
      </c>
      <c r="K85" s="90">
        <v>22</v>
      </c>
      <c r="L85" s="95">
        <f t="shared" si="3"/>
        <v>176</v>
      </c>
      <c r="M85" s="94">
        <f>Tabla1[[#This Row],[Potencia nominal  de Consumo del Equipo (KWatts)]]*Tabla1[[#This Row],[Utilización de los equipos
(Horas)]]*Tabla1[[#This Row],[Utilización de los equipo
(Dias al mes)]]</f>
        <v>36.607999999999997</v>
      </c>
    </row>
    <row r="86" spans="1:13" ht="18.75">
      <c r="A86" s="25" t="e">
        <f t="shared" si="2"/>
        <v>#REF!</v>
      </c>
      <c r="B86" s="45" t="s">
        <v>98</v>
      </c>
      <c r="C86" s="52" t="s">
        <v>106</v>
      </c>
      <c r="D86" s="28"/>
      <c r="E86" s="83" t="s">
        <v>915</v>
      </c>
      <c r="F86" s="1"/>
      <c r="G86" s="82" t="s">
        <v>975</v>
      </c>
      <c r="H86" s="90" t="s">
        <v>996</v>
      </c>
      <c r="I86" s="90">
        <v>1</v>
      </c>
      <c r="J86" s="90">
        <v>8</v>
      </c>
      <c r="K86" s="90">
        <v>22</v>
      </c>
      <c r="L86" s="95">
        <f t="shared" si="3"/>
        <v>176</v>
      </c>
      <c r="M86" s="94">
        <f>Tabla1[[#This Row],[Potencia nominal  de Consumo del Equipo (KWatts)]]*Tabla1[[#This Row],[Utilización de los equipos
(Horas)]]*Tabla1[[#This Row],[Utilización de los equipo
(Dias al mes)]]</f>
        <v>42.239999999999995</v>
      </c>
    </row>
    <row r="87" spans="1:13" ht="18.75">
      <c r="A87" s="25" t="e">
        <f t="shared" si="2"/>
        <v>#REF!</v>
      </c>
      <c r="B87" s="45" t="s">
        <v>98</v>
      </c>
      <c r="C87" s="52" t="s">
        <v>106</v>
      </c>
      <c r="D87" s="28"/>
      <c r="E87" s="81" t="s">
        <v>944</v>
      </c>
      <c r="F87" s="1"/>
      <c r="G87" s="80" t="s">
        <v>975</v>
      </c>
      <c r="H87" s="89" t="s">
        <v>1029</v>
      </c>
      <c r="I87" s="89">
        <v>1</v>
      </c>
      <c r="J87" s="89">
        <v>2</v>
      </c>
      <c r="K87" s="89">
        <v>22</v>
      </c>
      <c r="L87" s="95">
        <f t="shared" si="3"/>
        <v>44</v>
      </c>
      <c r="M87" s="94">
        <f>Tabla1[[#This Row],[Potencia nominal  de Consumo del Equipo (KWatts)]]*Tabla1[[#This Row],[Utilización de los equipos
(Horas)]]*Tabla1[[#This Row],[Utilización de los equipo
(Dias al mes)]]</f>
        <v>3.52</v>
      </c>
    </row>
    <row r="88" spans="1:13" ht="18.75">
      <c r="A88" s="25" t="e">
        <f t="shared" si="2"/>
        <v>#REF!</v>
      </c>
      <c r="B88" s="45" t="s">
        <v>98</v>
      </c>
      <c r="C88" s="52" t="s">
        <v>106</v>
      </c>
      <c r="D88" s="28"/>
      <c r="E88" s="81" t="s">
        <v>945</v>
      </c>
      <c r="F88" s="1"/>
      <c r="G88" s="80" t="s">
        <v>975</v>
      </c>
      <c r="H88" s="89" t="s">
        <v>1030</v>
      </c>
      <c r="I88" s="89">
        <v>24</v>
      </c>
      <c r="J88" s="89">
        <v>8</v>
      </c>
      <c r="K88" s="89">
        <v>22</v>
      </c>
      <c r="L88" s="95">
        <f t="shared" si="3"/>
        <v>176</v>
      </c>
      <c r="M88" s="94">
        <f>Tabla1[[#This Row],[Potencia nominal  de Consumo del Equipo (KWatts)]]*Tabla1[[#This Row],[Utilización de los equipos
(Horas)]]*Tabla1[[#This Row],[Utilización de los equipo
(Dias al mes)]]</f>
        <v>5.2799999999999994</v>
      </c>
    </row>
    <row r="89" spans="1:13" ht="18.75">
      <c r="A89" s="25" t="e">
        <f t="shared" si="2"/>
        <v>#REF!</v>
      </c>
      <c r="B89" s="45" t="s">
        <v>98</v>
      </c>
      <c r="C89" s="52" t="s">
        <v>106</v>
      </c>
      <c r="D89" s="28"/>
      <c r="E89" s="81" t="s">
        <v>167</v>
      </c>
      <c r="F89" s="1"/>
      <c r="G89" s="80" t="s">
        <v>975</v>
      </c>
      <c r="H89" s="89" t="s">
        <v>1031</v>
      </c>
      <c r="I89" s="89">
        <v>1</v>
      </c>
      <c r="J89" s="89">
        <v>8</v>
      </c>
      <c r="K89" s="89">
        <v>22</v>
      </c>
      <c r="L89" s="95">
        <f t="shared" si="3"/>
        <v>176</v>
      </c>
      <c r="M89" s="94">
        <f>Tabla1[[#This Row],[Potencia nominal  de Consumo del Equipo (KWatts)]]*Tabla1[[#This Row],[Utilización de los equipos
(Horas)]]*Tabla1[[#This Row],[Utilización de los equipo
(Dias al mes)]]</f>
        <v>316.8</v>
      </c>
    </row>
    <row r="90" spans="1:13" ht="18.75">
      <c r="A90" s="25" t="e">
        <f t="shared" si="2"/>
        <v>#REF!</v>
      </c>
      <c r="B90" s="45" t="s">
        <v>98</v>
      </c>
      <c r="C90" s="52" t="s">
        <v>106</v>
      </c>
      <c r="D90" s="28"/>
      <c r="E90" s="81" t="s">
        <v>946</v>
      </c>
      <c r="F90" s="1"/>
      <c r="G90" s="80" t="s">
        <v>975</v>
      </c>
      <c r="H90" s="89" t="s">
        <v>1032</v>
      </c>
      <c r="I90" s="89">
        <v>1</v>
      </c>
      <c r="J90" s="89">
        <v>8</v>
      </c>
      <c r="K90" s="89">
        <v>22</v>
      </c>
      <c r="L90" s="95">
        <f t="shared" si="3"/>
        <v>176</v>
      </c>
      <c r="M90" s="94">
        <f>Tabla1[[#This Row],[Potencia nominal  de Consumo del Equipo (KWatts)]]*Tabla1[[#This Row],[Utilización de los equipos
(Horas)]]*Tabla1[[#This Row],[Utilización de los equipo
(Dias al mes)]]</f>
        <v>1.056</v>
      </c>
    </row>
    <row r="91" spans="1:13" ht="18.75">
      <c r="A91" s="25" t="e">
        <f t="shared" si="2"/>
        <v>#REF!</v>
      </c>
      <c r="B91" s="45" t="s">
        <v>98</v>
      </c>
      <c r="C91" s="52" t="s">
        <v>106</v>
      </c>
      <c r="D91" s="28"/>
      <c r="E91" s="79" t="s">
        <v>918</v>
      </c>
      <c r="F91" s="1"/>
      <c r="G91" s="80" t="s">
        <v>823</v>
      </c>
      <c r="H91" s="89" t="s">
        <v>1015</v>
      </c>
      <c r="I91" s="89">
        <v>1</v>
      </c>
      <c r="J91" s="89">
        <v>3</v>
      </c>
      <c r="K91" s="89">
        <v>22</v>
      </c>
      <c r="L91" s="95">
        <f t="shared" si="3"/>
        <v>66</v>
      </c>
      <c r="M91" s="94">
        <f>Tabla1[[#This Row],[Potencia nominal  de Consumo del Equipo (KWatts)]]*Tabla1[[#This Row],[Utilización de los equipos
(Horas)]]*Tabla1[[#This Row],[Utilización de los equipo
(Dias al mes)]]</f>
        <v>33</v>
      </c>
    </row>
    <row r="92" spans="1:13" ht="18.75">
      <c r="A92" s="25" t="e">
        <f t="shared" si="2"/>
        <v>#REF!</v>
      </c>
      <c r="B92" s="45" t="s">
        <v>98</v>
      </c>
      <c r="C92" s="52" t="s">
        <v>106</v>
      </c>
      <c r="D92" s="28"/>
      <c r="E92" s="79" t="s">
        <v>947</v>
      </c>
      <c r="F92" s="1"/>
      <c r="G92" s="80" t="s">
        <v>983</v>
      </c>
      <c r="H92" s="89" t="s">
        <v>1031</v>
      </c>
      <c r="I92" s="89">
        <v>1</v>
      </c>
      <c r="J92" s="89">
        <v>8</v>
      </c>
      <c r="K92" s="89">
        <v>22</v>
      </c>
      <c r="L92" s="95">
        <f t="shared" si="3"/>
        <v>176</v>
      </c>
      <c r="M92" s="94">
        <f>Tabla1[[#This Row],[Potencia nominal  de Consumo del Equipo (KWatts)]]*Tabla1[[#This Row],[Utilización de los equipos
(Horas)]]*Tabla1[[#This Row],[Utilización de los equipo
(Dias al mes)]]</f>
        <v>316.8</v>
      </c>
    </row>
    <row r="93" spans="1:13" ht="18.75">
      <c r="A93" s="25" t="e">
        <f t="shared" si="2"/>
        <v>#REF!</v>
      </c>
      <c r="B93" s="45" t="s">
        <v>98</v>
      </c>
      <c r="C93" s="52" t="s">
        <v>106</v>
      </c>
      <c r="D93" s="28"/>
      <c r="E93" s="79" t="s">
        <v>948</v>
      </c>
      <c r="F93" s="1"/>
      <c r="G93" s="80" t="s">
        <v>823</v>
      </c>
      <c r="H93" s="89" t="s">
        <v>1007</v>
      </c>
      <c r="I93" s="89">
        <v>1</v>
      </c>
      <c r="J93" s="89">
        <v>8</v>
      </c>
      <c r="K93" s="89">
        <v>22</v>
      </c>
      <c r="L93" s="95">
        <f t="shared" si="3"/>
        <v>176</v>
      </c>
      <c r="M93" s="94">
        <f>Tabla1[[#This Row],[Potencia nominal  de Consumo del Equipo (KWatts)]]*Tabla1[[#This Row],[Utilización de los equipos
(Horas)]]*Tabla1[[#This Row],[Utilización de los equipo
(Dias al mes)]]</f>
        <v>17.600000000000001</v>
      </c>
    </row>
    <row r="94" spans="1:13" ht="18.75">
      <c r="A94" s="25" t="e">
        <f t="shared" si="2"/>
        <v>#REF!</v>
      </c>
      <c r="B94" s="45" t="s">
        <v>98</v>
      </c>
      <c r="C94" s="52" t="s">
        <v>106</v>
      </c>
      <c r="D94" s="28"/>
      <c r="E94" s="81" t="s">
        <v>949</v>
      </c>
      <c r="F94" s="1"/>
      <c r="G94" s="80" t="s">
        <v>823</v>
      </c>
      <c r="H94" s="89" t="s">
        <v>1010</v>
      </c>
      <c r="I94" s="89">
        <v>20</v>
      </c>
      <c r="J94" s="89">
        <v>4</v>
      </c>
      <c r="K94" s="89">
        <v>22</v>
      </c>
      <c r="L94" s="95">
        <f t="shared" si="3"/>
        <v>88</v>
      </c>
      <c r="M94" s="94">
        <f>Tabla1[[#This Row],[Potencia nominal  de Consumo del Equipo (KWatts)]]*Tabla1[[#This Row],[Utilización de los equipos
(Horas)]]*Tabla1[[#This Row],[Utilización de los equipo
(Dias al mes)]]</f>
        <v>7.92</v>
      </c>
    </row>
    <row r="95" spans="1:13" ht="18.75">
      <c r="A95" s="25" t="e">
        <f t="shared" si="2"/>
        <v>#REF!</v>
      </c>
      <c r="B95" s="45" t="s">
        <v>98</v>
      </c>
      <c r="C95" s="52" t="s">
        <v>106</v>
      </c>
      <c r="D95" s="28"/>
      <c r="E95" s="81" t="s">
        <v>950</v>
      </c>
      <c r="F95" s="1"/>
      <c r="G95" s="80" t="s">
        <v>975</v>
      </c>
      <c r="H95" s="89" t="s">
        <v>1033</v>
      </c>
      <c r="I95" s="89">
        <v>1</v>
      </c>
      <c r="J95" s="89">
        <v>1</v>
      </c>
      <c r="K95" s="89">
        <v>22</v>
      </c>
      <c r="L95" s="95">
        <f t="shared" si="3"/>
        <v>22</v>
      </c>
      <c r="M95" s="94">
        <f>Tabla1[[#This Row],[Potencia nominal  de Consumo del Equipo (KWatts)]]*Tabla1[[#This Row],[Utilización de los equipos
(Horas)]]*Tabla1[[#This Row],[Utilización de los equipo
(Dias al mes)]]</f>
        <v>0</v>
      </c>
    </row>
    <row r="96" spans="1:13" ht="18.75">
      <c r="A96" s="25" t="e">
        <f t="shared" si="2"/>
        <v>#REF!</v>
      </c>
      <c r="B96" s="45" t="s">
        <v>98</v>
      </c>
      <c r="C96" s="52" t="s">
        <v>106</v>
      </c>
      <c r="D96" s="28"/>
      <c r="E96" s="79" t="s">
        <v>951</v>
      </c>
      <c r="F96" s="1"/>
      <c r="G96" s="80" t="s">
        <v>975</v>
      </c>
      <c r="H96" s="89" t="s">
        <v>1007</v>
      </c>
      <c r="I96" s="89">
        <v>3</v>
      </c>
      <c r="J96" s="89">
        <v>1</v>
      </c>
      <c r="K96" s="89">
        <v>22</v>
      </c>
      <c r="L96" s="95">
        <f t="shared" si="3"/>
        <v>22</v>
      </c>
      <c r="M96" s="94">
        <f>Tabla1[[#This Row],[Potencia nominal  de Consumo del Equipo (KWatts)]]*Tabla1[[#This Row],[Utilización de los equipos
(Horas)]]*Tabla1[[#This Row],[Utilización de los equipo
(Dias al mes)]]</f>
        <v>2.2000000000000002</v>
      </c>
    </row>
    <row r="97" spans="1:13" ht="18.75">
      <c r="A97" s="25" t="e">
        <f t="shared" si="2"/>
        <v>#REF!</v>
      </c>
      <c r="B97" s="45" t="s">
        <v>98</v>
      </c>
      <c r="C97" s="52" t="s">
        <v>106</v>
      </c>
      <c r="D97" s="28"/>
      <c r="E97" s="79" t="s">
        <v>952</v>
      </c>
      <c r="F97" s="1"/>
      <c r="G97" s="80" t="s">
        <v>975</v>
      </c>
      <c r="H97" s="89" t="s">
        <v>1007</v>
      </c>
      <c r="I97" s="89">
        <v>10</v>
      </c>
      <c r="J97" s="89">
        <v>1</v>
      </c>
      <c r="K97" s="89">
        <v>22</v>
      </c>
      <c r="L97" s="95">
        <f t="shared" si="3"/>
        <v>22</v>
      </c>
      <c r="M97" s="94">
        <f>Tabla1[[#This Row],[Potencia nominal  de Consumo del Equipo (KWatts)]]*Tabla1[[#This Row],[Utilización de los equipos
(Horas)]]*Tabla1[[#This Row],[Utilización de los equipo
(Dias al mes)]]</f>
        <v>2.2000000000000002</v>
      </c>
    </row>
    <row r="98" spans="1:13" ht="18.75">
      <c r="A98" s="25" t="e">
        <f t="shared" si="2"/>
        <v>#REF!</v>
      </c>
      <c r="B98" s="45" t="s">
        <v>98</v>
      </c>
      <c r="C98" s="52" t="s">
        <v>106</v>
      </c>
      <c r="D98" s="28"/>
      <c r="E98" s="81" t="s">
        <v>953</v>
      </c>
      <c r="F98" s="1"/>
      <c r="G98" s="80" t="s">
        <v>975</v>
      </c>
      <c r="H98" s="89" t="s">
        <v>1007</v>
      </c>
      <c r="I98" s="89">
        <v>1</v>
      </c>
      <c r="J98" s="89">
        <v>1</v>
      </c>
      <c r="K98" s="89">
        <v>22</v>
      </c>
      <c r="L98" s="95">
        <f t="shared" si="3"/>
        <v>22</v>
      </c>
      <c r="M98" s="94">
        <f>Tabla1[[#This Row],[Potencia nominal  de Consumo del Equipo (KWatts)]]*Tabla1[[#This Row],[Utilización de los equipos
(Horas)]]*Tabla1[[#This Row],[Utilización de los equipo
(Dias al mes)]]</f>
        <v>2.2000000000000002</v>
      </c>
    </row>
    <row r="99" spans="1:13" ht="18.75">
      <c r="A99" s="25" t="e">
        <f t="shared" si="2"/>
        <v>#REF!</v>
      </c>
      <c r="B99" s="45" t="s">
        <v>98</v>
      </c>
      <c r="C99" s="52" t="s">
        <v>106</v>
      </c>
      <c r="D99" s="28"/>
      <c r="E99" s="81" t="s">
        <v>921</v>
      </c>
      <c r="F99" s="1"/>
      <c r="G99" s="80" t="s">
        <v>982</v>
      </c>
      <c r="H99" s="89" t="s">
        <v>1018</v>
      </c>
      <c r="I99" s="89">
        <v>3</v>
      </c>
      <c r="J99" s="89">
        <v>7</v>
      </c>
      <c r="K99" s="89">
        <v>22</v>
      </c>
      <c r="L99" s="95">
        <f t="shared" si="3"/>
        <v>154</v>
      </c>
      <c r="M99" s="94">
        <f>Tabla1[[#This Row],[Potencia nominal  de Consumo del Equipo (KWatts)]]*Tabla1[[#This Row],[Utilización de los equipos
(Horas)]]*Tabla1[[#This Row],[Utilización de los equipo
(Dias al mes)]]</f>
        <v>7.3920000000000003</v>
      </c>
    </row>
    <row r="100" spans="1:13" ht="18.75">
      <c r="A100" s="25" t="e">
        <f t="shared" si="2"/>
        <v>#REF!</v>
      </c>
      <c r="B100" s="45" t="s">
        <v>98</v>
      </c>
      <c r="C100" s="52" t="s">
        <v>106</v>
      </c>
      <c r="D100" s="28"/>
      <c r="E100" s="81" t="s">
        <v>922</v>
      </c>
      <c r="F100" s="1"/>
      <c r="G100" s="80" t="s">
        <v>982</v>
      </c>
      <c r="H100" s="89" t="s">
        <v>1009</v>
      </c>
      <c r="I100" s="89">
        <v>1</v>
      </c>
      <c r="J100" s="89">
        <v>7</v>
      </c>
      <c r="K100" s="89">
        <v>22</v>
      </c>
      <c r="L100" s="95">
        <f t="shared" si="3"/>
        <v>154</v>
      </c>
      <c r="M100" s="94">
        <f>Tabla1[[#This Row],[Potencia nominal  de Consumo del Equipo (KWatts)]]*Tabla1[[#This Row],[Utilización de los equipos
(Horas)]]*Tabla1[[#This Row],[Utilización de los equipo
(Dias al mes)]]</f>
        <v>10.626000000000001</v>
      </c>
    </row>
    <row r="101" spans="1:13" ht="18.75">
      <c r="A101" s="25" t="e">
        <f t="shared" si="2"/>
        <v>#REF!</v>
      </c>
      <c r="B101" s="45" t="s">
        <v>98</v>
      </c>
      <c r="C101" s="52" t="s">
        <v>107</v>
      </c>
      <c r="D101" s="28"/>
      <c r="E101" s="85" t="s">
        <v>954</v>
      </c>
      <c r="F101" s="1"/>
      <c r="G101" s="80" t="s">
        <v>823</v>
      </c>
      <c r="H101" s="89" t="s">
        <v>1034</v>
      </c>
      <c r="I101" s="89">
        <v>2</v>
      </c>
      <c r="J101" s="40">
        <v>5</v>
      </c>
      <c r="K101" s="40">
        <v>22</v>
      </c>
      <c r="L101" s="95">
        <f t="shared" si="3"/>
        <v>110</v>
      </c>
      <c r="M101" s="94">
        <f>Tabla1[[#This Row],[Potencia nominal  de Consumo del Equipo (KWatts)]]*Tabla1[[#This Row],[Utilización de los equipos
(Horas)]]*Tabla1[[#This Row],[Utilización de los equipo
(Dias al mes)]]</f>
        <v>132</v>
      </c>
    </row>
    <row r="102" spans="1:13" ht="18.75">
      <c r="A102" s="25" t="e">
        <f t="shared" si="2"/>
        <v>#REF!</v>
      </c>
      <c r="B102" s="45" t="s">
        <v>98</v>
      </c>
      <c r="C102" s="52" t="s">
        <v>107</v>
      </c>
      <c r="D102" s="28"/>
      <c r="E102" s="85" t="s">
        <v>955</v>
      </c>
      <c r="F102" s="1"/>
      <c r="G102" s="80" t="s">
        <v>983</v>
      </c>
      <c r="H102" s="89" t="s">
        <v>1035</v>
      </c>
      <c r="I102" s="89">
        <v>4</v>
      </c>
      <c r="J102" s="40">
        <v>1</v>
      </c>
      <c r="K102" s="40">
        <v>22</v>
      </c>
      <c r="L102" s="95">
        <f t="shared" si="3"/>
        <v>22</v>
      </c>
      <c r="M102" s="94">
        <f>Tabla1[[#This Row],[Potencia nominal  de Consumo del Equipo (KWatts)]]*Tabla1[[#This Row],[Utilización de los equipos
(Horas)]]*Tabla1[[#This Row],[Utilización de los equipo
(Dias al mes)]]</f>
        <v>2.8600000000000003</v>
      </c>
    </row>
    <row r="103" spans="1:13" ht="18.75">
      <c r="A103" s="25" t="e">
        <f t="shared" si="2"/>
        <v>#REF!</v>
      </c>
      <c r="B103" s="45" t="s">
        <v>98</v>
      </c>
      <c r="C103" s="52" t="s">
        <v>107</v>
      </c>
      <c r="D103" s="28"/>
      <c r="E103" s="85" t="s">
        <v>956</v>
      </c>
      <c r="F103" s="1"/>
      <c r="G103" s="80" t="s">
        <v>984</v>
      </c>
      <c r="H103" s="89" t="s">
        <v>1031</v>
      </c>
      <c r="I103" s="89">
        <v>1</v>
      </c>
      <c r="J103" s="40">
        <v>10</v>
      </c>
      <c r="K103" s="40">
        <v>22</v>
      </c>
      <c r="L103" s="95">
        <f t="shared" si="3"/>
        <v>220</v>
      </c>
      <c r="M103" s="94">
        <f>Tabla1[[#This Row],[Potencia nominal  de Consumo del Equipo (KWatts)]]*Tabla1[[#This Row],[Utilización de los equipos
(Horas)]]*Tabla1[[#This Row],[Utilización de los equipo
(Dias al mes)]]</f>
        <v>396</v>
      </c>
    </row>
    <row r="104" spans="1:13" ht="18.75">
      <c r="A104" s="25" t="e">
        <f t="shared" si="2"/>
        <v>#REF!</v>
      </c>
      <c r="B104" s="45" t="s">
        <v>98</v>
      </c>
      <c r="C104" s="52" t="s">
        <v>107</v>
      </c>
      <c r="D104" s="28"/>
      <c r="E104" s="85" t="s">
        <v>957</v>
      </c>
      <c r="F104" s="1"/>
      <c r="G104" s="80" t="s">
        <v>823</v>
      </c>
      <c r="H104" s="89" t="s">
        <v>1008</v>
      </c>
      <c r="I104" s="89">
        <v>1</v>
      </c>
      <c r="J104" s="40">
        <v>8</v>
      </c>
      <c r="K104" s="40">
        <v>22</v>
      </c>
      <c r="L104" s="95">
        <f t="shared" si="3"/>
        <v>176</v>
      </c>
      <c r="M104" s="94">
        <f>Tabla1[[#This Row],[Potencia nominal  de Consumo del Equipo (KWatts)]]*Tabla1[[#This Row],[Utilización de los equipos
(Horas)]]*Tabla1[[#This Row],[Utilización de los equipo
(Dias al mes)]]</f>
        <v>26.4</v>
      </c>
    </row>
    <row r="105" spans="1:13" ht="18.75">
      <c r="A105" s="25" t="e">
        <f t="shared" si="2"/>
        <v>#REF!</v>
      </c>
      <c r="B105" s="45" t="s">
        <v>98</v>
      </c>
      <c r="C105" s="52" t="s">
        <v>107</v>
      </c>
      <c r="D105" s="28"/>
      <c r="E105" s="86" t="s">
        <v>156</v>
      </c>
      <c r="F105" s="1"/>
      <c r="G105" s="80" t="s">
        <v>823</v>
      </c>
      <c r="H105" s="89" t="s">
        <v>1034</v>
      </c>
      <c r="I105" s="89">
        <v>1</v>
      </c>
      <c r="J105" s="40">
        <v>5</v>
      </c>
      <c r="K105" s="40">
        <v>22</v>
      </c>
      <c r="L105" s="95">
        <f t="shared" si="3"/>
        <v>110</v>
      </c>
      <c r="M105" s="94">
        <f>Tabla1[[#This Row],[Potencia nominal  de Consumo del Equipo (KWatts)]]*Tabla1[[#This Row],[Utilización de los equipos
(Horas)]]*Tabla1[[#This Row],[Utilización de los equipo
(Dias al mes)]]</f>
        <v>132</v>
      </c>
    </row>
    <row r="106" spans="1:13" ht="37.5">
      <c r="A106" s="25" t="e">
        <f t="shared" si="2"/>
        <v>#REF!</v>
      </c>
      <c r="B106" s="45" t="s">
        <v>98</v>
      </c>
      <c r="C106" s="52" t="s">
        <v>107</v>
      </c>
      <c r="D106" s="28"/>
      <c r="E106" s="87" t="s">
        <v>958</v>
      </c>
      <c r="F106" s="1"/>
      <c r="G106" s="80" t="s">
        <v>985</v>
      </c>
      <c r="H106" s="89" t="s">
        <v>994</v>
      </c>
      <c r="I106" s="89">
        <v>1</v>
      </c>
      <c r="J106" s="40">
        <v>1</v>
      </c>
      <c r="K106" s="40">
        <v>22</v>
      </c>
      <c r="L106" s="95">
        <f t="shared" si="3"/>
        <v>22</v>
      </c>
      <c r="M106" s="94">
        <f>Tabla1[[#This Row],[Potencia nominal  de Consumo del Equipo (KWatts)]]*Tabla1[[#This Row],[Utilización de los equipos
(Horas)]]*Tabla1[[#This Row],[Utilización de los equipo
(Dias al mes)]]</f>
        <v>0.55000000000000004</v>
      </c>
    </row>
    <row r="107" spans="1:13" ht="37.5">
      <c r="A107" s="25" t="e">
        <f t="shared" si="2"/>
        <v>#REF!</v>
      </c>
      <c r="B107" s="45" t="s">
        <v>98</v>
      </c>
      <c r="C107" s="52" t="s">
        <v>107</v>
      </c>
      <c r="D107" s="28"/>
      <c r="E107" s="88" t="s">
        <v>959</v>
      </c>
      <c r="F107" s="1"/>
      <c r="G107" s="80" t="s">
        <v>13</v>
      </c>
      <c r="H107" s="89" t="s">
        <v>1021</v>
      </c>
      <c r="I107" s="89">
        <v>1</v>
      </c>
      <c r="J107" s="40">
        <v>10</v>
      </c>
      <c r="K107" s="40">
        <v>22</v>
      </c>
      <c r="L107" s="95">
        <f t="shared" si="3"/>
        <v>220</v>
      </c>
      <c r="M107" s="94">
        <f>Tabla1[[#This Row],[Potencia nominal  de Consumo del Equipo (KWatts)]]*Tabla1[[#This Row],[Utilización de los equipos
(Horas)]]*Tabla1[[#This Row],[Utilización de los equipo
(Dias al mes)]]</f>
        <v>330</v>
      </c>
    </row>
    <row r="108" spans="1:13" ht="93.75">
      <c r="A108" s="25" t="e">
        <f t="shared" si="2"/>
        <v>#REF!</v>
      </c>
      <c r="B108" s="45" t="s">
        <v>98</v>
      </c>
      <c r="C108" s="52" t="s">
        <v>107</v>
      </c>
      <c r="D108" s="28"/>
      <c r="E108" s="88" t="s">
        <v>960</v>
      </c>
      <c r="F108" s="1"/>
      <c r="G108" s="78" t="s">
        <v>823</v>
      </c>
      <c r="H108" s="40" t="s">
        <v>996</v>
      </c>
      <c r="I108" s="89">
        <v>1</v>
      </c>
      <c r="J108" s="40">
        <v>5</v>
      </c>
      <c r="K108" s="40">
        <v>22</v>
      </c>
      <c r="L108" s="95">
        <f t="shared" si="3"/>
        <v>110</v>
      </c>
      <c r="M108" s="94">
        <f>Tabla1[[#This Row],[Potencia nominal  de Consumo del Equipo (KWatts)]]*Tabla1[[#This Row],[Utilización de los equipos
(Horas)]]*Tabla1[[#This Row],[Utilización de los equipo
(Dias al mes)]]</f>
        <v>26.4</v>
      </c>
    </row>
    <row r="109" spans="1:13" ht="37.5">
      <c r="A109" s="25" t="e">
        <f t="shared" si="2"/>
        <v>#REF!</v>
      </c>
      <c r="B109" s="45" t="s">
        <v>98</v>
      </c>
      <c r="C109" s="52" t="s">
        <v>107</v>
      </c>
      <c r="D109" s="28"/>
      <c r="E109" s="86" t="s">
        <v>920</v>
      </c>
      <c r="F109" s="1"/>
      <c r="G109" s="78" t="s">
        <v>823</v>
      </c>
      <c r="H109" s="40" t="s">
        <v>1027</v>
      </c>
      <c r="I109" s="89">
        <v>1</v>
      </c>
      <c r="J109" s="40">
        <v>2</v>
      </c>
      <c r="K109" s="40">
        <v>22</v>
      </c>
      <c r="L109" s="95">
        <f t="shared" si="3"/>
        <v>44</v>
      </c>
      <c r="M109" s="94">
        <f>Tabla1[[#This Row],[Potencia nominal  de Consumo del Equipo (KWatts)]]*Tabla1[[#This Row],[Utilización de los equipos
(Horas)]]*Tabla1[[#This Row],[Utilización de los equipo
(Dias al mes)]]</f>
        <v>14.344000000000001</v>
      </c>
    </row>
    <row r="110" spans="1:13" ht="18.75">
      <c r="A110" s="25" t="e">
        <f t="shared" si="2"/>
        <v>#REF!</v>
      </c>
      <c r="B110" s="45" t="s">
        <v>98</v>
      </c>
      <c r="C110" s="52" t="s">
        <v>107</v>
      </c>
      <c r="D110" s="28"/>
      <c r="E110" s="88" t="s">
        <v>961</v>
      </c>
      <c r="F110" s="1"/>
      <c r="G110" s="78" t="s">
        <v>823</v>
      </c>
      <c r="H110" s="40" t="s">
        <v>1027</v>
      </c>
      <c r="I110" s="89">
        <v>1</v>
      </c>
      <c r="J110" s="40">
        <v>2</v>
      </c>
      <c r="K110" s="40">
        <v>22</v>
      </c>
      <c r="L110" s="95">
        <f t="shared" si="3"/>
        <v>44</v>
      </c>
      <c r="M110" s="94">
        <f>Tabla1[[#This Row],[Potencia nominal  de Consumo del Equipo (KWatts)]]*Tabla1[[#This Row],[Utilización de los equipos
(Horas)]]*Tabla1[[#This Row],[Utilización de los equipo
(Dias al mes)]]</f>
        <v>14.344000000000001</v>
      </c>
    </row>
    <row r="111" spans="1:13" ht="18.75">
      <c r="A111" s="25" t="e">
        <f t="shared" si="2"/>
        <v>#REF!</v>
      </c>
      <c r="B111" s="45" t="s">
        <v>98</v>
      </c>
      <c r="C111" s="52" t="s">
        <v>107</v>
      </c>
      <c r="D111" s="28"/>
      <c r="E111" s="88" t="s">
        <v>962</v>
      </c>
      <c r="F111" s="1"/>
      <c r="G111" s="78" t="s">
        <v>823</v>
      </c>
      <c r="H111" s="40" t="s">
        <v>1027</v>
      </c>
      <c r="I111" s="89">
        <v>1</v>
      </c>
      <c r="J111" s="40">
        <v>2</v>
      </c>
      <c r="K111" s="40">
        <v>22</v>
      </c>
      <c r="L111" s="95">
        <f t="shared" si="3"/>
        <v>44</v>
      </c>
      <c r="M111" s="94">
        <f>Tabla1[[#This Row],[Potencia nominal  de Consumo del Equipo (KWatts)]]*Tabla1[[#This Row],[Utilización de los equipos
(Horas)]]*Tabla1[[#This Row],[Utilización de los equipo
(Dias al mes)]]</f>
        <v>14.344000000000001</v>
      </c>
    </row>
    <row r="112" spans="1:13" ht="37.5">
      <c r="A112" s="25" t="e">
        <f t="shared" si="2"/>
        <v>#REF!</v>
      </c>
      <c r="B112" s="45" t="s">
        <v>98</v>
      </c>
      <c r="C112" s="52" t="s">
        <v>107</v>
      </c>
      <c r="D112" s="28"/>
      <c r="E112" s="86" t="s">
        <v>959</v>
      </c>
      <c r="F112" s="1"/>
      <c r="G112" s="78" t="s">
        <v>13</v>
      </c>
      <c r="H112" s="40" t="s">
        <v>1021</v>
      </c>
      <c r="I112" s="89">
        <v>2</v>
      </c>
      <c r="J112" s="40">
        <v>10</v>
      </c>
      <c r="K112" s="40">
        <v>22</v>
      </c>
      <c r="L112" s="95">
        <f t="shared" si="3"/>
        <v>220</v>
      </c>
      <c r="M112" s="94">
        <f>Tabla1[[#This Row],[Potencia nominal  de Consumo del Equipo (KWatts)]]*Tabla1[[#This Row],[Utilización de los equipos
(Horas)]]*Tabla1[[#This Row],[Utilización de los equipo
(Dias al mes)]]</f>
        <v>330</v>
      </c>
    </row>
    <row r="113" spans="1:13" ht="56.25">
      <c r="A113" s="25" t="e">
        <f t="shared" si="2"/>
        <v>#REF!</v>
      </c>
      <c r="B113" s="45" t="s">
        <v>98</v>
      </c>
      <c r="C113" s="52" t="s">
        <v>107</v>
      </c>
      <c r="D113" s="28"/>
      <c r="E113" s="88" t="s">
        <v>963</v>
      </c>
      <c r="F113" s="1"/>
      <c r="G113" s="78" t="s">
        <v>13</v>
      </c>
      <c r="H113" s="40" t="s">
        <v>1021</v>
      </c>
      <c r="I113" s="89">
        <v>1</v>
      </c>
      <c r="J113" s="40">
        <v>10</v>
      </c>
      <c r="K113" s="40">
        <v>22</v>
      </c>
      <c r="L113" s="95">
        <f t="shared" si="3"/>
        <v>220</v>
      </c>
      <c r="M113" s="94">
        <f>Tabla1[[#This Row],[Potencia nominal  de Consumo del Equipo (KWatts)]]*Tabla1[[#This Row],[Utilización de los equipos
(Horas)]]*Tabla1[[#This Row],[Utilización de los equipo
(Dias al mes)]]</f>
        <v>330</v>
      </c>
    </row>
    <row r="114" spans="1:13" ht="37.5">
      <c r="A114" s="25" t="e">
        <f t="shared" si="2"/>
        <v>#REF!</v>
      </c>
      <c r="B114" s="45" t="s">
        <v>98</v>
      </c>
      <c r="C114" s="52" t="s">
        <v>107</v>
      </c>
      <c r="D114" s="28"/>
      <c r="E114" s="86" t="s">
        <v>964</v>
      </c>
      <c r="F114" s="1"/>
      <c r="G114" s="84" t="s">
        <v>823</v>
      </c>
      <c r="H114" s="91" t="s">
        <v>1034</v>
      </c>
      <c r="I114" s="89">
        <v>1</v>
      </c>
      <c r="J114" s="40">
        <v>5</v>
      </c>
      <c r="K114" s="40">
        <v>22</v>
      </c>
      <c r="L114" s="95">
        <f t="shared" si="3"/>
        <v>110</v>
      </c>
      <c r="M114" s="94">
        <f>Tabla1[[#This Row],[Potencia nominal  de Consumo del Equipo (KWatts)]]*Tabla1[[#This Row],[Utilización de los equipos
(Horas)]]*Tabla1[[#This Row],[Utilización de los equipo
(Dias al mes)]]</f>
        <v>132</v>
      </c>
    </row>
    <row r="115" spans="1:13" ht="18.75">
      <c r="A115" s="25" t="e">
        <f t="shared" si="2"/>
        <v>#REF!</v>
      </c>
      <c r="B115" s="45" t="s">
        <v>98</v>
      </c>
      <c r="C115" s="52" t="s">
        <v>107</v>
      </c>
      <c r="D115" s="28"/>
      <c r="E115" s="86" t="s">
        <v>965</v>
      </c>
      <c r="F115" s="1"/>
      <c r="G115" s="84" t="s">
        <v>823</v>
      </c>
      <c r="H115" s="91" t="s">
        <v>1034</v>
      </c>
      <c r="I115" s="89">
        <v>1</v>
      </c>
      <c r="J115" s="40">
        <v>5</v>
      </c>
      <c r="K115" s="40">
        <v>22</v>
      </c>
      <c r="L115" s="95">
        <f t="shared" si="3"/>
        <v>110</v>
      </c>
      <c r="M115" s="94">
        <f>Tabla1[[#This Row],[Potencia nominal  de Consumo del Equipo (KWatts)]]*Tabla1[[#This Row],[Utilización de los equipos
(Horas)]]*Tabla1[[#This Row],[Utilización de los equipo
(Dias al mes)]]</f>
        <v>132</v>
      </c>
    </row>
    <row r="116" spans="1:13" ht="37.5">
      <c r="A116" s="25" t="e">
        <f t="shared" si="2"/>
        <v>#REF!</v>
      </c>
      <c r="B116" s="45" t="s">
        <v>98</v>
      </c>
      <c r="C116" s="52" t="s">
        <v>107</v>
      </c>
      <c r="D116" s="28"/>
      <c r="E116" s="86" t="s">
        <v>966</v>
      </c>
      <c r="F116" s="1"/>
      <c r="G116" s="78" t="s">
        <v>823</v>
      </c>
      <c r="H116" s="40" t="s">
        <v>1036</v>
      </c>
      <c r="I116" s="40">
        <v>1</v>
      </c>
      <c r="J116" s="40">
        <v>1</v>
      </c>
      <c r="K116" s="40">
        <v>22</v>
      </c>
      <c r="L116" s="95">
        <f t="shared" si="3"/>
        <v>22</v>
      </c>
      <c r="M116" s="94">
        <f>Tabla1[[#This Row],[Potencia nominal  de Consumo del Equipo (KWatts)]]*Tabla1[[#This Row],[Utilización de los equipos
(Horas)]]*Tabla1[[#This Row],[Utilización de los equipo
(Dias al mes)]]</f>
        <v>2.1999999999999999E-2</v>
      </c>
    </row>
    <row r="117" spans="1:13" ht="150">
      <c r="A117" s="25" t="e">
        <f t="shared" si="2"/>
        <v>#REF!</v>
      </c>
      <c r="B117" s="45" t="s">
        <v>98</v>
      </c>
      <c r="C117" s="52" t="s">
        <v>107</v>
      </c>
      <c r="D117" s="28"/>
      <c r="E117" s="86" t="s">
        <v>967</v>
      </c>
      <c r="F117" s="1"/>
      <c r="G117" s="78" t="s">
        <v>823</v>
      </c>
      <c r="H117" s="69" t="s">
        <v>1017</v>
      </c>
      <c r="I117" s="40">
        <v>1</v>
      </c>
      <c r="J117" s="40">
        <v>2</v>
      </c>
      <c r="K117" s="40">
        <v>22</v>
      </c>
      <c r="L117" s="95">
        <f t="shared" si="3"/>
        <v>44</v>
      </c>
      <c r="M117" s="94">
        <f>Tabla1[[#This Row],[Potencia nominal  de Consumo del Equipo (KWatts)]]*Tabla1[[#This Row],[Utilización de los equipos
(Horas)]]*Tabla1[[#This Row],[Utilización de los equipo
(Dias al mes)]]</f>
        <v>9.68</v>
      </c>
    </row>
    <row r="118" spans="1:13" ht="150">
      <c r="A118" s="25" t="e">
        <f t="shared" si="2"/>
        <v>#REF!</v>
      </c>
      <c r="B118" s="45" t="s">
        <v>98</v>
      </c>
      <c r="C118" s="52" t="s">
        <v>107</v>
      </c>
      <c r="D118" s="28"/>
      <c r="E118" s="86" t="s">
        <v>968</v>
      </c>
      <c r="F118" s="1"/>
      <c r="G118" s="78" t="s">
        <v>823</v>
      </c>
      <c r="H118" s="40" t="s">
        <v>1037</v>
      </c>
      <c r="I118" s="40">
        <v>1</v>
      </c>
      <c r="J118" s="89">
        <v>1</v>
      </c>
      <c r="K118" s="40">
        <v>22</v>
      </c>
      <c r="L118" s="95">
        <f t="shared" si="3"/>
        <v>22</v>
      </c>
      <c r="M118" s="94">
        <f>Tabla1[[#This Row],[Potencia nominal  de Consumo del Equipo (KWatts)]]*Tabla1[[#This Row],[Utilización de los equipos
(Horas)]]*Tabla1[[#This Row],[Utilización de los equipo
(Dias al mes)]]</f>
        <v>2.3231999999999999</v>
      </c>
    </row>
    <row r="119" spans="1:13" ht="18.75">
      <c r="A119" s="25" t="e">
        <f t="shared" si="2"/>
        <v>#REF!</v>
      </c>
      <c r="B119" s="45" t="s">
        <v>98</v>
      </c>
      <c r="C119" s="52" t="s">
        <v>107</v>
      </c>
      <c r="D119" s="28"/>
      <c r="E119" s="86" t="s">
        <v>922</v>
      </c>
      <c r="F119" s="1"/>
      <c r="G119" s="78" t="s">
        <v>982</v>
      </c>
      <c r="H119" s="40" t="s">
        <v>1009</v>
      </c>
      <c r="I119" s="40">
        <v>8</v>
      </c>
      <c r="J119" s="89">
        <v>8</v>
      </c>
      <c r="K119" s="89">
        <v>22</v>
      </c>
      <c r="L119" s="95">
        <f t="shared" si="3"/>
        <v>176</v>
      </c>
      <c r="M119" s="94">
        <f>Tabla1[[#This Row],[Potencia nominal  de Consumo del Equipo (KWatts)]]*Tabla1[[#This Row],[Utilización de los equipos
(Horas)]]*Tabla1[[#This Row],[Utilización de los equipo
(Dias al mes)]]</f>
        <v>12.144000000000002</v>
      </c>
    </row>
    <row r="120" spans="1:13" ht="18.75">
      <c r="A120" s="25" t="e">
        <f t="shared" si="2"/>
        <v>#REF!</v>
      </c>
      <c r="B120" s="45" t="s">
        <v>98</v>
      </c>
      <c r="C120" s="27" t="s">
        <v>225</v>
      </c>
      <c r="D120" s="28" t="s">
        <v>98</v>
      </c>
      <c r="E120" s="46" t="s">
        <v>58</v>
      </c>
      <c r="F120" s="1"/>
      <c r="G120" t="s">
        <v>19</v>
      </c>
      <c r="H120" s="89" t="s">
        <v>1020</v>
      </c>
      <c r="I120" s="89">
        <v>2</v>
      </c>
      <c r="J120" s="89">
        <v>8</v>
      </c>
      <c r="K120" s="89">
        <v>22</v>
      </c>
      <c r="L120" s="95">
        <f t="shared" si="3"/>
        <v>176</v>
      </c>
      <c r="M120" s="94">
        <f>Tabla1[[#This Row],[Potencia nominal  de Consumo del Equipo (KWatts)]]*Tabla1[[#This Row],[Utilización de los equipos
(Horas)]]*Tabla1[[#This Row],[Utilización de los equipo
(Dias al mes)]]</f>
        <v>4.048</v>
      </c>
    </row>
    <row r="121" spans="1:13" ht="18.75">
      <c r="A121" s="25" t="e">
        <f t="shared" si="2"/>
        <v>#REF!</v>
      </c>
      <c r="B121" s="45" t="s">
        <v>98</v>
      </c>
      <c r="C121" s="27" t="s">
        <v>226</v>
      </c>
      <c r="D121" s="28" t="s">
        <v>98</v>
      </c>
      <c r="E121" s="46" t="s">
        <v>58</v>
      </c>
      <c r="F121" s="1"/>
      <c r="G121" t="s">
        <v>19</v>
      </c>
      <c r="H121" s="89" t="s">
        <v>1038</v>
      </c>
      <c r="I121" s="89">
        <v>2</v>
      </c>
      <c r="J121" s="89">
        <v>8</v>
      </c>
      <c r="K121" s="89">
        <v>22</v>
      </c>
      <c r="L121" s="95">
        <f t="shared" si="3"/>
        <v>176</v>
      </c>
      <c r="M121" s="94">
        <f>Tabla1[[#This Row],[Potencia nominal  de Consumo del Equipo (KWatts)]]*Tabla1[[#This Row],[Utilización de los equipos
(Horas)]]*Tabla1[[#This Row],[Utilización de los equipo
(Dias al mes)]]</f>
        <v>2.2879999999999998</v>
      </c>
    </row>
    <row r="122" spans="1:13" ht="18.75">
      <c r="A122" s="25" t="e">
        <f t="shared" si="2"/>
        <v>#REF!</v>
      </c>
      <c r="B122" s="45" t="s">
        <v>98</v>
      </c>
      <c r="C122" s="52" t="s">
        <v>66</v>
      </c>
      <c r="D122" s="28"/>
      <c r="E122" s="46" t="s">
        <v>114</v>
      </c>
      <c r="F122" s="1"/>
      <c r="G122" s="80" t="s">
        <v>823</v>
      </c>
      <c r="H122" s="89" t="s">
        <v>1039</v>
      </c>
      <c r="I122" s="89">
        <v>1</v>
      </c>
      <c r="J122" s="89">
        <v>1</v>
      </c>
      <c r="K122" s="89">
        <v>22</v>
      </c>
      <c r="L122" s="95">
        <f t="shared" si="3"/>
        <v>22</v>
      </c>
      <c r="M122" s="94">
        <f>Tabla1[[#This Row],[Potencia nominal  de Consumo del Equipo (KWatts)]]*Tabla1[[#This Row],[Utilización de los equipos
(Horas)]]*Tabla1[[#This Row],[Utilización de los equipo
(Dias al mes)]]</f>
        <v>3.96</v>
      </c>
    </row>
    <row r="123" spans="1:13" ht="18.75">
      <c r="A123" s="25" t="e">
        <f t="shared" si="2"/>
        <v>#REF!</v>
      </c>
      <c r="B123" s="45" t="s">
        <v>98</v>
      </c>
      <c r="C123" s="52" t="s">
        <v>66</v>
      </c>
      <c r="D123" s="28"/>
      <c r="E123" s="46" t="s">
        <v>115</v>
      </c>
      <c r="F123" s="1"/>
      <c r="G123" s="80" t="s">
        <v>19</v>
      </c>
      <c r="H123" s="89" t="s">
        <v>1012</v>
      </c>
      <c r="I123" s="89">
        <v>2</v>
      </c>
      <c r="J123" s="89">
        <v>10</v>
      </c>
      <c r="K123" s="89">
        <v>22</v>
      </c>
      <c r="L123" s="95">
        <f t="shared" si="3"/>
        <v>220</v>
      </c>
      <c r="M123" s="94">
        <f>Tabla1[[#This Row],[Potencia nominal  de Consumo del Equipo (KWatts)]]*Tabla1[[#This Row],[Utilización de los equipos
(Horas)]]*Tabla1[[#This Row],[Utilización de los equipo
(Dias al mes)]]</f>
        <v>8.58</v>
      </c>
    </row>
    <row r="124" spans="1:13" ht="18.75">
      <c r="A124" s="25" t="e">
        <f t="shared" si="2"/>
        <v>#REF!</v>
      </c>
      <c r="B124" s="45" t="s">
        <v>98</v>
      </c>
      <c r="C124" s="52" t="s">
        <v>66</v>
      </c>
      <c r="D124" s="28"/>
      <c r="E124" s="46" t="s">
        <v>116</v>
      </c>
      <c r="F124" s="1"/>
      <c r="G124" s="80" t="s">
        <v>975</v>
      </c>
      <c r="H124" s="89" t="s">
        <v>1007</v>
      </c>
      <c r="I124" s="89">
        <v>1</v>
      </c>
      <c r="J124" s="89">
        <v>1</v>
      </c>
      <c r="K124" s="89">
        <v>22</v>
      </c>
      <c r="L124" s="95">
        <f t="shared" si="3"/>
        <v>22</v>
      </c>
      <c r="M124" s="94">
        <f>Tabla1[[#This Row],[Potencia nominal  de Consumo del Equipo (KWatts)]]*Tabla1[[#This Row],[Utilización de los equipos
(Horas)]]*Tabla1[[#This Row],[Utilización de los equipo
(Dias al mes)]]</f>
        <v>2.2000000000000002</v>
      </c>
    </row>
    <row r="125" spans="1:13" ht="18.75">
      <c r="A125" s="25" t="e">
        <f t="shared" si="2"/>
        <v>#REF!</v>
      </c>
      <c r="B125" s="45" t="s">
        <v>98</v>
      </c>
      <c r="C125" s="52" t="s">
        <v>66</v>
      </c>
      <c r="D125" s="28"/>
      <c r="E125" s="46" t="s">
        <v>117</v>
      </c>
      <c r="F125" s="1"/>
      <c r="G125" s="80" t="s">
        <v>27</v>
      </c>
      <c r="H125" s="89" t="s">
        <v>1021</v>
      </c>
      <c r="I125" s="89">
        <v>1</v>
      </c>
      <c r="J125" s="89">
        <v>10</v>
      </c>
      <c r="K125" s="89">
        <v>22</v>
      </c>
      <c r="L125" s="95">
        <f t="shared" si="3"/>
        <v>220</v>
      </c>
      <c r="M125" s="94">
        <f>Tabla1[[#This Row],[Potencia nominal  de Consumo del Equipo (KWatts)]]*Tabla1[[#This Row],[Utilización de los equipos
(Horas)]]*Tabla1[[#This Row],[Utilización de los equipo
(Dias al mes)]]</f>
        <v>330</v>
      </c>
    </row>
    <row r="126" spans="1:13" ht="18.75">
      <c r="A126" s="25" t="e">
        <f t="shared" si="2"/>
        <v>#REF!</v>
      </c>
      <c r="B126" s="45" t="s">
        <v>98</v>
      </c>
      <c r="C126" s="52" t="s">
        <v>66</v>
      </c>
      <c r="D126" s="28"/>
      <c r="E126" s="46" t="s">
        <v>118</v>
      </c>
      <c r="F126" s="1"/>
      <c r="G126" s="80" t="s">
        <v>975</v>
      </c>
      <c r="H126" s="89" t="s">
        <v>1007</v>
      </c>
      <c r="I126" s="89">
        <v>1</v>
      </c>
      <c r="J126" s="89">
        <v>2</v>
      </c>
      <c r="K126" s="89">
        <v>22</v>
      </c>
      <c r="L126" s="95">
        <f t="shared" si="3"/>
        <v>44</v>
      </c>
      <c r="M126" s="94">
        <f>Tabla1[[#This Row],[Potencia nominal  de Consumo del Equipo (KWatts)]]*Tabla1[[#This Row],[Utilización de los equipos
(Horas)]]*Tabla1[[#This Row],[Utilización de los equipo
(Dias al mes)]]</f>
        <v>4.4000000000000004</v>
      </c>
    </row>
    <row r="127" spans="1:13" ht="18.75">
      <c r="A127" s="25" t="e">
        <f t="shared" si="2"/>
        <v>#REF!</v>
      </c>
      <c r="B127" s="45" t="s">
        <v>98</v>
      </c>
      <c r="C127" s="52" t="s">
        <v>66</v>
      </c>
      <c r="D127" s="28"/>
      <c r="E127" s="46" t="s">
        <v>119</v>
      </c>
      <c r="F127" s="1"/>
      <c r="G127" s="80" t="s">
        <v>823</v>
      </c>
      <c r="H127" s="89" t="s">
        <v>1025</v>
      </c>
      <c r="I127" s="89">
        <v>1</v>
      </c>
      <c r="J127" s="89">
        <v>5</v>
      </c>
      <c r="K127" s="89">
        <v>22</v>
      </c>
      <c r="L127" s="95">
        <f t="shared" si="3"/>
        <v>110</v>
      </c>
      <c r="M127" s="94">
        <f>Tabla1[[#This Row],[Potencia nominal  de Consumo del Equipo (KWatts)]]*Tabla1[[#This Row],[Utilización de los equipos
(Horas)]]*Tabla1[[#This Row],[Utilización de los equipo
(Dias al mes)]]</f>
        <v>33</v>
      </c>
    </row>
    <row r="128" spans="1:13" ht="18.75">
      <c r="A128" s="25" t="e">
        <f t="shared" si="2"/>
        <v>#REF!</v>
      </c>
      <c r="B128" s="45" t="s">
        <v>98</v>
      </c>
      <c r="C128" s="52" t="s">
        <v>66</v>
      </c>
      <c r="D128" s="28"/>
      <c r="E128" s="46" t="s">
        <v>120</v>
      </c>
      <c r="F128" s="1"/>
      <c r="G128" s="80" t="s">
        <v>975</v>
      </c>
      <c r="H128" s="89" t="s">
        <v>1007</v>
      </c>
      <c r="I128" s="89">
        <v>1</v>
      </c>
      <c r="J128" s="89">
        <v>1</v>
      </c>
      <c r="K128" s="89">
        <v>22</v>
      </c>
      <c r="L128" s="95">
        <f t="shared" si="3"/>
        <v>22</v>
      </c>
      <c r="M128" s="94">
        <f>Tabla1[[#This Row],[Potencia nominal  de Consumo del Equipo (KWatts)]]*Tabla1[[#This Row],[Utilización de los equipos
(Horas)]]*Tabla1[[#This Row],[Utilización de los equipo
(Dias al mes)]]</f>
        <v>2.2000000000000002</v>
      </c>
    </row>
    <row r="129" spans="1:13" ht="18.75">
      <c r="A129" s="25" t="e">
        <f t="shared" si="2"/>
        <v>#REF!</v>
      </c>
      <c r="B129" s="45" t="s">
        <v>98</v>
      </c>
      <c r="C129" s="52" t="s">
        <v>66</v>
      </c>
      <c r="D129" s="28"/>
      <c r="E129" s="46" t="s">
        <v>227</v>
      </c>
      <c r="F129" s="1" t="s">
        <v>228</v>
      </c>
      <c r="G129" s="80" t="s">
        <v>975</v>
      </c>
      <c r="H129" s="89" t="s">
        <v>1034</v>
      </c>
      <c r="I129" s="89">
        <v>1</v>
      </c>
      <c r="J129" s="89">
        <v>1</v>
      </c>
      <c r="K129" s="89">
        <v>22</v>
      </c>
      <c r="L129" s="95">
        <f t="shared" si="3"/>
        <v>22</v>
      </c>
      <c r="M129" s="94">
        <f>Tabla1[[#This Row],[Potencia nominal  de Consumo del Equipo (KWatts)]]*Tabla1[[#This Row],[Utilización de los equipos
(Horas)]]*Tabla1[[#This Row],[Utilización de los equipo
(Dias al mes)]]</f>
        <v>26.4</v>
      </c>
    </row>
    <row r="130" spans="1:13" ht="18.75">
      <c r="A130" s="25"/>
      <c r="B130" s="45" t="s">
        <v>98</v>
      </c>
      <c r="C130" s="52" t="s">
        <v>66</v>
      </c>
      <c r="D130" s="28"/>
      <c r="E130" s="81" t="s">
        <v>969</v>
      </c>
      <c r="F130" s="1"/>
      <c r="G130" s="80" t="s">
        <v>823</v>
      </c>
      <c r="H130" s="89" t="s">
        <v>1025</v>
      </c>
      <c r="I130" s="89">
        <v>1</v>
      </c>
      <c r="J130" s="89">
        <v>5</v>
      </c>
      <c r="K130" s="89">
        <v>22</v>
      </c>
      <c r="L130" s="95">
        <f t="shared" si="3"/>
        <v>110</v>
      </c>
      <c r="M130" s="94">
        <f>Tabla1[[#This Row],[Potencia nominal  de Consumo del Equipo (KWatts)]]*Tabla1[[#This Row],[Utilización de los equipos
(Horas)]]*Tabla1[[#This Row],[Utilización de los equipo
(Dias al mes)]]</f>
        <v>33</v>
      </c>
    </row>
    <row r="131" spans="1:13" ht="18.75">
      <c r="A131" s="25"/>
      <c r="B131" s="45" t="s">
        <v>98</v>
      </c>
      <c r="C131" s="52" t="s">
        <v>66</v>
      </c>
      <c r="D131" s="28"/>
      <c r="E131" s="81" t="s">
        <v>970</v>
      </c>
      <c r="F131" s="1"/>
      <c r="G131" s="80" t="s">
        <v>976</v>
      </c>
      <c r="H131" s="89" t="s">
        <v>1040</v>
      </c>
      <c r="I131" s="89">
        <v>1</v>
      </c>
      <c r="J131" s="89">
        <v>4</v>
      </c>
      <c r="K131" s="89">
        <v>22</v>
      </c>
      <c r="L131" s="95">
        <f t="shared" si="3"/>
        <v>88</v>
      </c>
      <c r="M131" s="94">
        <f>Tabla1[[#This Row],[Potencia nominal  de Consumo del Equipo (KWatts)]]*Tabla1[[#This Row],[Utilización de los equipos
(Horas)]]*Tabla1[[#This Row],[Utilización de los equipo
(Dias al mes)]]</f>
        <v>10.559999999999999</v>
      </c>
    </row>
    <row r="132" spans="1:13" ht="18.75">
      <c r="A132" s="25"/>
      <c r="B132" s="45" t="s">
        <v>98</v>
      </c>
      <c r="C132" s="52" t="s">
        <v>66</v>
      </c>
      <c r="D132" s="28"/>
      <c r="E132" s="81" t="s">
        <v>971</v>
      </c>
      <c r="F132" s="1"/>
      <c r="G132" s="80" t="s">
        <v>976</v>
      </c>
      <c r="H132" s="89" t="s">
        <v>1007</v>
      </c>
      <c r="I132" s="89">
        <v>1</v>
      </c>
      <c r="J132" s="89">
        <v>1</v>
      </c>
      <c r="K132" s="89">
        <v>22</v>
      </c>
      <c r="L132" s="95">
        <f t="shared" ref="L132:L195" si="4">J132*K132</f>
        <v>22</v>
      </c>
      <c r="M132" s="94">
        <f>Tabla1[[#This Row],[Potencia nominal  de Consumo del Equipo (KWatts)]]*Tabla1[[#This Row],[Utilización de los equipos
(Horas)]]*Tabla1[[#This Row],[Utilización de los equipo
(Dias al mes)]]</f>
        <v>2.2000000000000002</v>
      </c>
    </row>
    <row r="133" spans="1:13" ht="18.75">
      <c r="A133" s="25"/>
      <c r="B133" s="45" t="s">
        <v>98</v>
      </c>
      <c r="C133" s="52" t="s">
        <v>66</v>
      </c>
      <c r="D133" s="28"/>
      <c r="E133" s="81" t="s">
        <v>972</v>
      </c>
      <c r="F133" s="1"/>
      <c r="G133" s="80" t="s">
        <v>977</v>
      </c>
      <c r="H133" s="89" t="s">
        <v>1040</v>
      </c>
      <c r="I133" s="89">
        <v>1</v>
      </c>
      <c r="J133" s="89">
        <v>1</v>
      </c>
      <c r="K133" s="89">
        <v>22</v>
      </c>
      <c r="L133" s="95">
        <f t="shared" si="4"/>
        <v>22</v>
      </c>
      <c r="M133" s="94">
        <f>Tabla1[[#This Row],[Potencia nominal  de Consumo del Equipo (KWatts)]]*Tabla1[[#This Row],[Utilización de los equipos
(Horas)]]*Tabla1[[#This Row],[Utilización de los equipo
(Dias al mes)]]</f>
        <v>2.6399999999999997</v>
      </c>
    </row>
    <row r="134" spans="1:13" ht="18.75">
      <c r="A134" s="25"/>
      <c r="B134" s="45" t="s">
        <v>98</v>
      </c>
      <c r="C134" s="52" t="s">
        <v>66</v>
      </c>
      <c r="D134" s="28"/>
      <c r="E134" s="81" t="s">
        <v>121</v>
      </c>
      <c r="F134" s="1"/>
      <c r="G134" s="80" t="s">
        <v>976</v>
      </c>
      <c r="H134" s="89" t="s">
        <v>994</v>
      </c>
      <c r="I134" s="89">
        <v>1</v>
      </c>
      <c r="J134" s="89">
        <v>1</v>
      </c>
      <c r="K134" s="89">
        <v>22</v>
      </c>
      <c r="L134" s="95">
        <f t="shared" si="4"/>
        <v>22</v>
      </c>
      <c r="M134" s="94">
        <f>Tabla1[[#This Row],[Potencia nominal  de Consumo del Equipo (KWatts)]]*Tabla1[[#This Row],[Utilización de los equipos
(Horas)]]*Tabla1[[#This Row],[Utilización de los equipo
(Dias al mes)]]</f>
        <v>0.55000000000000004</v>
      </c>
    </row>
    <row r="135" spans="1:13" ht="18.75">
      <c r="A135" s="25"/>
      <c r="B135" s="45" t="s">
        <v>98</v>
      </c>
      <c r="C135" s="52" t="s">
        <v>66</v>
      </c>
      <c r="D135" s="28"/>
      <c r="E135" s="81" t="s">
        <v>122</v>
      </c>
      <c r="F135" s="1"/>
      <c r="G135" s="80" t="s">
        <v>978</v>
      </c>
      <c r="H135" s="89" t="s">
        <v>1011</v>
      </c>
      <c r="I135" s="89">
        <v>1</v>
      </c>
      <c r="J135" s="89">
        <v>6</v>
      </c>
      <c r="K135" s="89">
        <v>22</v>
      </c>
      <c r="L135" s="95">
        <f t="shared" si="4"/>
        <v>132</v>
      </c>
      <c r="M135" s="94">
        <f>Tabla1[[#This Row],[Potencia nominal  de Consumo del Equipo (KWatts)]]*Tabla1[[#This Row],[Utilización de los equipos
(Horas)]]*Tabla1[[#This Row],[Utilización de los equipo
(Dias al mes)]]</f>
        <v>33</v>
      </c>
    </row>
    <row r="136" spans="1:13" ht="18.75">
      <c r="A136" s="25"/>
      <c r="B136" s="45" t="s">
        <v>98</v>
      </c>
      <c r="C136" s="52" t="s">
        <v>66</v>
      </c>
      <c r="D136" s="28"/>
      <c r="E136" s="81" t="s">
        <v>123</v>
      </c>
      <c r="F136" s="1"/>
      <c r="G136" s="80" t="s">
        <v>27</v>
      </c>
      <c r="H136" s="89">
        <v>5</v>
      </c>
      <c r="I136" s="89">
        <v>1</v>
      </c>
      <c r="J136" s="89">
        <v>10</v>
      </c>
      <c r="K136" s="89">
        <v>22</v>
      </c>
      <c r="L136" s="95">
        <f t="shared" si="4"/>
        <v>220</v>
      </c>
      <c r="M136" s="94">
        <f>Tabla1[[#This Row],[Potencia nominal  de Consumo del Equipo (KWatts)]]*Tabla1[[#This Row],[Utilización de los equipos
(Horas)]]*Tabla1[[#This Row],[Utilización de los equipo
(Dias al mes)]]</f>
        <v>1100</v>
      </c>
    </row>
    <row r="137" spans="1:13" ht="18.75">
      <c r="A137" s="25"/>
      <c r="B137" s="45" t="s">
        <v>98</v>
      </c>
      <c r="C137" s="52" t="s">
        <v>66</v>
      </c>
      <c r="D137" s="28"/>
      <c r="E137" s="81" t="s">
        <v>124</v>
      </c>
      <c r="F137" s="1"/>
      <c r="G137" s="80" t="s">
        <v>976</v>
      </c>
      <c r="H137" s="89" t="s">
        <v>1007</v>
      </c>
      <c r="I137" s="89">
        <v>1</v>
      </c>
      <c r="J137" s="89">
        <v>1</v>
      </c>
      <c r="K137" s="89">
        <v>22</v>
      </c>
      <c r="L137" s="95">
        <f t="shared" si="4"/>
        <v>22</v>
      </c>
      <c r="M137" s="94">
        <f>Tabla1[[#This Row],[Potencia nominal  de Consumo del Equipo (KWatts)]]*Tabla1[[#This Row],[Utilización de los equipos
(Horas)]]*Tabla1[[#This Row],[Utilización de los equipo
(Dias al mes)]]</f>
        <v>2.2000000000000002</v>
      </c>
    </row>
    <row r="138" spans="1:13" ht="18.75">
      <c r="A138" s="25"/>
      <c r="B138" s="45" t="s">
        <v>98</v>
      </c>
      <c r="C138" s="52" t="s">
        <v>66</v>
      </c>
      <c r="D138" s="28"/>
      <c r="E138" s="81" t="s">
        <v>125</v>
      </c>
      <c r="F138" s="1"/>
      <c r="G138" s="80" t="s">
        <v>823</v>
      </c>
      <c r="H138" s="89" t="s">
        <v>1025</v>
      </c>
      <c r="I138" s="89">
        <v>1</v>
      </c>
      <c r="J138" s="89">
        <v>5</v>
      </c>
      <c r="K138" s="89">
        <v>22</v>
      </c>
      <c r="L138" s="95">
        <f t="shared" si="4"/>
        <v>110</v>
      </c>
      <c r="M138" s="94">
        <f>Tabla1[[#This Row],[Potencia nominal  de Consumo del Equipo (KWatts)]]*Tabla1[[#This Row],[Utilización de los equipos
(Horas)]]*Tabla1[[#This Row],[Utilización de los equipo
(Dias al mes)]]</f>
        <v>33</v>
      </c>
    </row>
    <row r="139" spans="1:13" ht="18.75">
      <c r="A139" s="25"/>
      <c r="B139" s="45" t="s">
        <v>98</v>
      </c>
      <c r="C139" s="52" t="s">
        <v>66</v>
      </c>
      <c r="D139" s="28"/>
      <c r="E139" s="81" t="s">
        <v>973</v>
      </c>
      <c r="F139" s="1"/>
      <c r="G139" s="80" t="s">
        <v>975</v>
      </c>
      <c r="H139" s="89" t="s">
        <v>1034</v>
      </c>
      <c r="I139" s="89">
        <v>1</v>
      </c>
      <c r="J139" s="89">
        <v>1</v>
      </c>
      <c r="K139" s="89">
        <v>22</v>
      </c>
      <c r="L139" s="95">
        <f t="shared" si="4"/>
        <v>22</v>
      </c>
      <c r="M139" s="94">
        <f>Tabla1[[#This Row],[Potencia nominal  de Consumo del Equipo (KWatts)]]*Tabla1[[#This Row],[Utilización de los equipos
(Horas)]]*Tabla1[[#This Row],[Utilización de los equipo
(Dias al mes)]]</f>
        <v>26.4</v>
      </c>
    </row>
    <row r="140" spans="1:13" ht="18.75">
      <c r="A140" s="25" t="e">
        <f>#REF!+1</f>
        <v>#REF!</v>
      </c>
      <c r="B140" s="45" t="s">
        <v>98</v>
      </c>
      <c r="C140" s="42" t="s">
        <v>67</v>
      </c>
      <c r="D140" s="28"/>
      <c r="E140" s="81" t="s">
        <v>986</v>
      </c>
      <c r="F140" s="1"/>
      <c r="G140" s="80" t="s">
        <v>975</v>
      </c>
      <c r="H140" s="89" t="s">
        <v>1040</v>
      </c>
      <c r="I140" s="89">
        <v>1</v>
      </c>
      <c r="J140" s="89">
        <v>1</v>
      </c>
      <c r="K140" s="89">
        <v>22</v>
      </c>
      <c r="L140" s="95">
        <f t="shared" si="4"/>
        <v>22</v>
      </c>
      <c r="M140" s="94">
        <f>Tabla1[[#This Row],[Potencia nominal  de Consumo del Equipo (KWatts)]]*Tabla1[[#This Row],[Utilización de los equipos
(Horas)]]*Tabla1[[#This Row],[Utilización de los equipo
(Dias al mes)]]</f>
        <v>2.6399999999999997</v>
      </c>
    </row>
    <row r="141" spans="1:13" ht="18.75">
      <c r="A141" s="25" t="e">
        <f t="shared" ref="A141:A197" si="5">A140+1</f>
        <v>#REF!</v>
      </c>
      <c r="B141" s="45" t="s">
        <v>98</v>
      </c>
      <c r="C141" s="27" t="s">
        <v>67</v>
      </c>
      <c r="D141" s="28"/>
      <c r="E141" s="81" t="s">
        <v>126</v>
      </c>
      <c r="F141" s="1"/>
      <c r="G141" s="80" t="s">
        <v>976</v>
      </c>
      <c r="H141" s="89" t="s">
        <v>994</v>
      </c>
      <c r="I141" s="89">
        <v>1</v>
      </c>
      <c r="J141" s="89">
        <v>1</v>
      </c>
      <c r="K141" s="89">
        <v>22</v>
      </c>
      <c r="L141" s="95">
        <f t="shared" si="4"/>
        <v>22</v>
      </c>
      <c r="M141" s="94">
        <f>Tabla1[[#This Row],[Potencia nominal  de Consumo del Equipo (KWatts)]]*Tabla1[[#This Row],[Utilización de los equipos
(Horas)]]*Tabla1[[#This Row],[Utilización de los equipo
(Dias al mes)]]</f>
        <v>0.55000000000000004</v>
      </c>
    </row>
    <row r="142" spans="1:13" ht="18.75">
      <c r="A142" s="25" t="e">
        <f t="shared" si="5"/>
        <v>#REF!</v>
      </c>
      <c r="B142" s="45" t="s">
        <v>98</v>
      </c>
      <c r="C142" s="27" t="s">
        <v>67</v>
      </c>
      <c r="D142" s="28"/>
      <c r="E142" s="81" t="s">
        <v>127</v>
      </c>
      <c r="F142" s="1"/>
      <c r="G142" s="80" t="s">
        <v>975</v>
      </c>
      <c r="H142" s="89" t="s">
        <v>1034</v>
      </c>
      <c r="I142" s="89">
        <v>1</v>
      </c>
      <c r="J142" s="89">
        <v>1</v>
      </c>
      <c r="K142" s="89">
        <v>22</v>
      </c>
      <c r="L142" s="95">
        <f t="shared" si="4"/>
        <v>22</v>
      </c>
      <c r="M142" s="94">
        <f>Tabla1[[#This Row],[Potencia nominal  de Consumo del Equipo (KWatts)]]*Tabla1[[#This Row],[Utilización de los equipos
(Horas)]]*Tabla1[[#This Row],[Utilización de los equipo
(Dias al mes)]]</f>
        <v>26.4</v>
      </c>
    </row>
    <row r="143" spans="1:13" ht="18.75">
      <c r="A143" s="25" t="e">
        <f t="shared" si="5"/>
        <v>#REF!</v>
      </c>
      <c r="B143" s="45" t="s">
        <v>98</v>
      </c>
      <c r="C143" s="27" t="s">
        <v>67</v>
      </c>
      <c r="D143" s="28"/>
      <c r="E143" s="81" t="s">
        <v>128</v>
      </c>
      <c r="F143" s="1"/>
      <c r="G143" s="80" t="s">
        <v>976</v>
      </c>
      <c r="H143" s="89" t="s">
        <v>1007</v>
      </c>
      <c r="I143" s="89">
        <v>1</v>
      </c>
      <c r="J143" s="89">
        <v>1</v>
      </c>
      <c r="K143" s="89">
        <v>22</v>
      </c>
      <c r="L143" s="95">
        <f t="shared" si="4"/>
        <v>22</v>
      </c>
      <c r="M143" s="94">
        <f>Tabla1[[#This Row],[Potencia nominal  de Consumo del Equipo (KWatts)]]*Tabla1[[#This Row],[Utilización de los equipos
(Horas)]]*Tabla1[[#This Row],[Utilización de los equipo
(Dias al mes)]]</f>
        <v>2.2000000000000002</v>
      </c>
    </row>
    <row r="144" spans="1:13" ht="18.75">
      <c r="A144" s="25" t="e">
        <f t="shared" si="5"/>
        <v>#REF!</v>
      </c>
      <c r="B144" s="45" t="s">
        <v>98</v>
      </c>
      <c r="C144" s="27" t="s">
        <v>67</v>
      </c>
      <c r="D144" s="28"/>
      <c r="E144" s="81" t="s">
        <v>129</v>
      </c>
      <c r="F144" s="1"/>
      <c r="G144" s="80" t="s">
        <v>823</v>
      </c>
      <c r="H144" s="89" t="s">
        <v>1025</v>
      </c>
      <c r="I144" s="89">
        <v>1</v>
      </c>
      <c r="J144" s="89">
        <v>6</v>
      </c>
      <c r="K144" s="89">
        <v>22</v>
      </c>
      <c r="L144" s="95">
        <f t="shared" si="4"/>
        <v>132</v>
      </c>
      <c r="M144" s="94">
        <f>Tabla1[[#This Row],[Potencia nominal  de Consumo del Equipo (KWatts)]]*Tabla1[[#This Row],[Utilización de los equipos
(Horas)]]*Tabla1[[#This Row],[Utilización de los equipo
(Dias al mes)]]</f>
        <v>39.599999999999994</v>
      </c>
    </row>
    <row r="145" spans="1:13" ht="18.75">
      <c r="A145" s="25" t="e">
        <f t="shared" si="5"/>
        <v>#REF!</v>
      </c>
      <c r="B145" s="45" t="s">
        <v>98</v>
      </c>
      <c r="C145" s="27" t="s">
        <v>67</v>
      </c>
      <c r="D145" s="28"/>
      <c r="E145" s="81" t="s">
        <v>130</v>
      </c>
      <c r="F145" s="1"/>
      <c r="G145" s="80" t="s">
        <v>976</v>
      </c>
      <c r="H145" s="89" t="s">
        <v>1040</v>
      </c>
      <c r="I145" s="89">
        <v>1</v>
      </c>
      <c r="J145" s="89">
        <v>2</v>
      </c>
      <c r="K145" s="89">
        <v>22</v>
      </c>
      <c r="L145" s="95">
        <f t="shared" si="4"/>
        <v>44</v>
      </c>
      <c r="M145" s="94">
        <f>Tabla1[[#This Row],[Potencia nominal  de Consumo del Equipo (KWatts)]]*Tabla1[[#This Row],[Utilización de los equipos
(Horas)]]*Tabla1[[#This Row],[Utilización de los equipo
(Dias al mes)]]</f>
        <v>5.2799999999999994</v>
      </c>
    </row>
    <row r="146" spans="1:13" ht="18.75">
      <c r="A146" s="25" t="e">
        <f t="shared" si="5"/>
        <v>#REF!</v>
      </c>
      <c r="B146" s="45" t="s">
        <v>98</v>
      </c>
      <c r="C146" s="27" t="s">
        <v>67</v>
      </c>
      <c r="D146" s="28"/>
      <c r="E146" s="81" t="s">
        <v>131</v>
      </c>
      <c r="F146" s="1"/>
      <c r="G146" s="80" t="s">
        <v>823</v>
      </c>
      <c r="H146" s="89" t="s">
        <v>1025</v>
      </c>
      <c r="I146" s="89">
        <v>1</v>
      </c>
      <c r="J146" s="89">
        <v>6</v>
      </c>
      <c r="K146" s="89">
        <v>22</v>
      </c>
      <c r="L146" s="95">
        <f t="shared" si="4"/>
        <v>132</v>
      </c>
      <c r="M146" s="94">
        <f>Tabla1[[#This Row],[Potencia nominal  de Consumo del Equipo (KWatts)]]*Tabla1[[#This Row],[Utilización de los equipos
(Horas)]]*Tabla1[[#This Row],[Utilización de los equipo
(Dias al mes)]]</f>
        <v>39.599999999999994</v>
      </c>
    </row>
    <row r="147" spans="1:13" ht="18.75">
      <c r="A147" s="25" t="e">
        <f t="shared" si="5"/>
        <v>#REF!</v>
      </c>
      <c r="B147" s="45" t="s">
        <v>98</v>
      </c>
      <c r="C147" s="27" t="s">
        <v>67</v>
      </c>
      <c r="D147" s="28"/>
      <c r="E147" s="81" t="s">
        <v>132</v>
      </c>
      <c r="F147" s="1"/>
      <c r="G147" s="80" t="s">
        <v>27</v>
      </c>
      <c r="H147" s="89">
        <v>5</v>
      </c>
      <c r="I147" s="89">
        <v>1</v>
      </c>
      <c r="J147" s="89">
        <v>12</v>
      </c>
      <c r="K147" s="89">
        <v>22</v>
      </c>
      <c r="L147" s="95">
        <f t="shared" si="4"/>
        <v>264</v>
      </c>
      <c r="M147" s="94">
        <f>Tabla1[[#This Row],[Potencia nominal  de Consumo del Equipo (KWatts)]]*Tabla1[[#This Row],[Utilización de los equipos
(Horas)]]*Tabla1[[#This Row],[Utilización de los equipo
(Dias al mes)]]</f>
        <v>1320</v>
      </c>
    </row>
    <row r="148" spans="1:13" ht="18.75">
      <c r="A148" s="25" t="e">
        <f t="shared" si="5"/>
        <v>#REF!</v>
      </c>
      <c r="B148" s="45" t="s">
        <v>98</v>
      </c>
      <c r="C148" s="27" t="s">
        <v>68</v>
      </c>
      <c r="D148" s="28"/>
      <c r="E148" s="46" t="s">
        <v>133</v>
      </c>
      <c r="F148" s="1"/>
      <c r="G148" s="80" t="s">
        <v>975</v>
      </c>
      <c r="H148" s="89" t="s">
        <v>1040</v>
      </c>
      <c r="I148" s="89">
        <v>1</v>
      </c>
      <c r="J148" s="89">
        <v>1</v>
      </c>
      <c r="K148" s="89">
        <v>22</v>
      </c>
      <c r="L148" s="95">
        <f t="shared" si="4"/>
        <v>22</v>
      </c>
      <c r="M148" s="94">
        <f>Tabla1[[#This Row],[Potencia nominal  de Consumo del Equipo (KWatts)]]*Tabla1[[#This Row],[Utilización de los equipos
(Horas)]]*Tabla1[[#This Row],[Utilización de los equipo
(Dias al mes)]]</f>
        <v>2.6399999999999997</v>
      </c>
    </row>
    <row r="149" spans="1:13" ht="18.75">
      <c r="A149" s="25" t="e">
        <f t="shared" si="5"/>
        <v>#REF!</v>
      </c>
      <c r="B149" s="45" t="s">
        <v>98</v>
      </c>
      <c r="C149" s="27" t="s">
        <v>68</v>
      </c>
      <c r="D149" s="28"/>
      <c r="E149" s="46" t="s">
        <v>134</v>
      </c>
      <c r="F149" s="1"/>
      <c r="G149" s="80" t="s">
        <v>823</v>
      </c>
      <c r="H149" s="89" t="s">
        <v>1041</v>
      </c>
      <c r="I149" s="89">
        <v>1</v>
      </c>
      <c r="J149" s="89">
        <v>6</v>
      </c>
      <c r="K149" s="89">
        <v>22</v>
      </c>
      <c r="L149" s="95">
        <f t="shared" si="4"/>
        <v>132</v>
      </c>
      <c r="M149" s="94">
        <f>Tabla1[[#This Row],[Potencia nominal  de Consumo del Equipo (KWatts)]]*Tabla1[[#This Row],[Utilización de los equipos
(Horas)]]*Tabla1[[#This Row],[Utilización de los equipo
(Dias al mes)]]</f>
        <v>42.239999999999995</v>
      </c>
    </row>
    <row r="150" spans="1:13" ht="18.75">
      <c r="A150" s="25" t="e">
        <f t="shared" si="5"/>
        <v>#REF!</v>
      </c>
      <c r="B150" s="45" t="s">
        <v>98</v>
      </c>
      <c r="C150" s="27" t="s">
        <v>68</v>
      </c>
      <c r="D150" s="28"/>
      <c r="E150" s="46" t="s">
        <v>135</v>
      </c>
      <c r="F150" s="1"/>
      <c r="G150" s="80" t="s">
        <v>823</v>
      </c>
      <c r="H150" s="89" t="s">
        <v>1025</v>
      </c>
      <c r="I150" s="89">
        <v>1</v>
      </c>
      <c r="J150" s="89">
        <v>7</v>
      </c>
      <c r="K150" s="89">
        <v>22</v>
      </c>
      <c r="L150" s="95">
        <f t="shared" si="4"/>
        <v>154</v>
      </c>
      <c r="M150" s="94">
        <f>Tabla1[[#This Row],[Potencia nominal  de Consumo del Equipo (KWatts)]]*Tabla1[[#This Row],[Utilización de los equipos
(Horas)]]*Tabla1[[#This Row],[Utilización de los equipo
(Dias al mes)]]</f>
        <v>46.2</v>
      </c>
    </row>
    <row r="151" spans="1:13" ht="18.75">
      <c r="A151" s="25" t="e">
        <f t="shared" si="5"/>
        <v>#REF!</v>
      </c>
      <c r="B151" s="45" t="s">
        <v>98</v>
      </c>
      <c r="C151" s="27" t="s">
        <v>69</v>
      </c>
      <c r="D151" s="28"/>
      <c r="E151" s="46" t="s">
        <v>137</v>
      </c>
      <c r="F151" s="1"/>
      <c r="G151" s="80" t="s">
        <v>975</v>
      </c>
      <c r="H151" s="89" t="s">
        <v>1034</v>
      </c>
      <c r="I151" s="89">
        <v>1</v>
      </c>
      <c r="J151" s="89">
        <v>1</v>
      </c>
      <c r="K151" s="89">
        <v>22</v>
      </c>
      <c r="L151" s="95">
        <f t="shared" si="4"/>
        <v>22</v>
      </c>
      <c r="M151" s="94">
        <f>Tabla1[[#This Row],[Potencia nominal  de Consumo del Equipo (KWatts)]]*Tabla1[[#This Row],[Utilización de los equipos
(Horas)]]*Tabla1[[#This Row],[Utilización de los equipo
(Dias al mes)]]</f>
        <v>26.4</v>
      </c>
    </row>
    <row r="152" spans="1:13" ht="18.75">
      <c r="A152" s="25" t="e">
        <f t="shared" si="5"/>
        <v>#REF!</v>
      </c>
      <c r="B152" s="45" t="s">
        <v>98</v>
      </c>
      <c r="C152" s="27" t="s">
        <v>69</v>
      </c>
      <c r="D152" s="28"/>
      <c r="E152" s="46" t="s">
        <v>138</v>
      </c>
      <c r="F152" s="1"/>
      <c r="G152" s="80" t="s">
        <v>823</v>
      </c>
      <c r="H152" s="89" t="s">
        <v>1025</v>
      </c>
      <c r="I152" s="89">
        <v>1</v>
      </c>
      <c r="J152" s="89">
        <v>6</v>
      </c>
      <c r="K152" s="89">
        <v>22</v>
      </c>
      <c r="L152" s="95">
        <f t="shared" si="4"/>
        <v>132</v>
      </c>
      <c r="M152" s="94">
        <f>Tabla1[[#This Row],[Potencia nominal  de Consumo del Equipo (KWatts)]]*Tabla1[[#This Row],[Utilización de los equipos
(Horas)]]*Tabla1[[#This Row],[Utilización de los equipo
(Dias al mes)]]</f>
        <v>39.599999999999994</v>
      </c>
    </row>
    <row r="153" spans="1:13" ht="18.75">
      <c r="A153" s="25" t="e">
        <f t="shared" si="5"/>
        <v>#REF!</v>
      </c>
      <c r="B153" s="45" t="s">
        <v>98</v>
      </c>
      <c r="C153" s="27" t="s">
        <v>69</v>
      </c>
      <c r="D153" s="28"/>
      <c r="E153" s="46" t="s">
        <v>139</v>
      </c>
      <c r="F153" s="1"/>
      <c r="G153" s="80" t="s">
        <v>27</v>
      </c>
      <c r="H153" s="89" t="s">
        <v>1042</v>
      </c>
      <c r="I153" s="89">
        <v>1</v>
      </c>
      <c r="J153" s="89">
        <v>12</v>
      </c>
      <c r="K153" s="89">
        <v>22</v>
      </c>
      <c r="L153" s="95">
        <f t="shared" si="4"/>
        <v>264</v>
      </c>
      <c r="M153" s="94">
        <f>Tabla1[[#This Row],[Potencia nominal  de Consumo del Equipo (KWatts)]]*Tabla1[[#This Row],[Utilización de los equipos
(Horas)]]*Tabla1[[#This Row],[Utilización de los equipo
(Dias al mes)]]</f>
        <v>686.40000000000009</v>
      </c>
    </row>
    <row r="154" spans="1:13" ht="18.75">
      <c r="A154" s="25" t="e">
        <f t="shared" si="5"/>
        <v>#REF!</v>
      </c>
      <c r="B154" s="45" t="s">
        <v>98</v>
      </c>
      <c r="C154" s="27" t="s">
        <v>69</v>
      </c>
      <c r="D154" s="28"/>
      <c r="E154" s="46" t="s">
        <v>140</v>
      </c>
      <c r="F154" s="1"/>
      <c r="G154" s="80" t="s">
        <v>976</v>
      </c>
      <c r="H154" s="89" t="s">
        <v>1007</v>
      </c>
      <c r="I154" s="89">
        <v>1</v>
      </c>
      <c r="J154" s="89">
        <v>1</v>
      </c>
      <c r="K154" s="89">
        <v>22</v>
      </c>
      <c r="L154" s="95">
        <f t="shared" si="4"/>
        <v>22</v>
      </c>
      <c r="M154" s="94">
        <f>Tabla1[[#This Row],[Potencia nominal  de Consumo del Equipo (KWatts)]]*Tabla1[[#This Row],[Utilización de los equipos
(Horas)]]*Tabla1[[#This Row],[Utilización de los equipo
(Dias al mes)]]</f>
        <v>2.2000000000000002</v>
      </c>
    </row>
    <row r="155" spans="1:13" ht="18.75">
      <c r="A155" s="25" t="e">
        <f t="shared" si="5"/>
        <v>#REF!</v>
      </c>
      <c r="B155" s="45" t="s">
        <v>98</v>
      </c>
      <c r="C155" s="27" t="s">
        <v>69</v>
      </c>
      <c r="D155" s="28"/>
      <c r="E155" s="46" t="s">
        <v>141</v>
      </c>
      <c r="F155" s="1"/>
      <c r="G155" s="80" t="s">
        <v>823</v>
      </c>
      <c r="H155" s="89" t="s">
        <v>1025</v>
      </c>
      <c r="I155" s="89">
        <v>1</v>
      </c>
      <c r="J155" s="89">
        <v>6</v>
      </c>
      <c r="K155" s="89">
        <v>22</v>
      </c>
      <c r="L155" s="95">
        <f t="shared" si="4"/>
        <v>132</v>
      </c>
      <c r="M155" s="94">
        <f>Tabla1[[#This Row],[Potencia nominal  de Consumo del Equipo (KWatts)]]*Tabla1[[#This Row],[Utilización de los equipos
(Horas)]]*Tabla1[[#This Row],[Utilización de los equipo
(Dias al mes)]]</f>
        <v>39.599999999999994</v>
      </c>
    </row>
    <row r="156" spans="1:13" ht="18.75">
      <c r="A156" s="25" t="e">
        <f t="shared" si="5"/>
        <v>#REF!</v>
      </c>
      <c r="B156" s="45" t="s">
        <v>98</v>
      </c>
      <c r="C156" s="27" t="s">
        <v>69</v>
      </c>
      <c r="D156" s="28"/>
      <c r="E156" s="46" t="s">
        <v>142</v>
      </c>
      <c r="F156" s="1"/>
      <c r="G156" s="80" t="s">
        <v>976</v>
      </c>
      <c r="H156" s="89" t="s">
        <v>1007</v>
      </c>
      <c r="I156" s="89">
        <v>1</v>
      </c>
      <c r="J156" s="89">
        <v>1</v>
      </c>
      <c r="K156" s="89">
        <v>22</v>
      </c>
      <c r="L156" s="95">
        <f t="shared" si="4"/>
        <v>22</v>
      </c>
      <c r="M156" s="94">
        <f>Tabla1[[#This Row],[Potencia nominal  de Consumo del Equipo (KWatts)]]*Tabla1[[#This Row],[Utilización de los equipos
(Horas)]]*Tabla1[[#This Row],[Utilización de los equipo
(Dias al mes)]]</f>
        <v>2.2000000000000002</v>
      </c>
    </row>
    <row r="157" spans="1:13" ht="18.75">
      <c r="A157" s="25" t="e">
        <f t="shared" si="5"/>
        <v>#REF!</v>
      </c>
      <c r="B157" s="45" t="s">
        <v>98</v>
      </c>
      <c r="C157" s="27" t="s">
        <v>69</v>
      </c>
      <c r="D157" s="28"/>
      <c r="E157" s="46" t="s">
        <v>143</v>
      </c>
      <c r="F157" s="1"/>
      <c r="G157" s="80" t="s">
        <v>823</v>
      </c>
      <c r="H157" s="89" t="s">
        <v>1025</v>
      </c>
      <c r="I157" s="89">
        <v>1</v>
      </c>
      <c r="J157" s="89">
        <v>6</v>
      </c>
      <c r="K157" s="89">
        <v>22</v>
      </c>
      <c r="L157" s="95">
        <f t="shared" si="4"/>
        <v>132</v>
      </c>
      <c r="M157" s="94">
        <f>Tabla1[[#This Row],[Potencia nominal  de Consumo del Equipo (KWatts)]]*Tabla1[[#This Row],[Utilización de los equipos
(Horas)]]*Tabla1[[#This Row],[Utilización de los equipo
(Dias al mes)]]</f>
        <v>39.599999999999994</v>
      </c>
    </row>
    <row r="158" spans="1:13" ht="18.75">
      <c r="A158" s="25" t="e">
        <f t="shared" si="5"/>
        <v>#REF!</v>
      </c>
      <c r="B158" s="45" t="s">
        <v>98</v>
      </c>
      <c r="C158" s="27" t="s">
        <v>70</v>
      </c>
      <c r="D158" s="28"/>
      <c r="E158" s="46" t="s">
        <v>144</v>
      </c>
      <c r="F158" s="1"/>
      <c r="G158" s="80" t="s">
        <v>975</v>
      </c>
      <c r="H158" s="89" t="s">
        <v>1040</v>
      </c>
      <c r="I158" s="89">
        <v>1</v>
      </c>
      <c r="J158" s="89">
        <v>1</v>
      </c>
      <c r="K158" s="89">
        <v>22</v>
      </c>
      <c r="L158" s="95">
        <f t="shared" si="4"/>
        <v>22</v>
      </c>
      <c r="M158" s="94">
        <f>Tabla1[[#This Row],[Potencia nominal  de Consumo del Equipo (KWatts)]]*Tabla1[[#This Row],[Utilización de los equipos
(Horas)]]*Tabla1[[#This Row],[Utilización de los equipo
(Dias al mes)]]</f>
        <v>2.6399999999999997</v>
      </c>
    </row>
    <row r="159" spans="1:13" ht="18.75">
      <c r="A159" s="25" t="e">
        <f t="shared" si="5"/>
        <v>#REF!</v>
      </c>
      <c r="B159" s="45" t="s">
        <v>98</v>
      </c>
      <c r="C159" s="27" t="s">
        <v>70</v>
      </c>
      <c r="D159" s="28"/>
      <c r="E159" s="46" t="s">
        <v>145</v>
      </c>
      <c r="F159" s="1"/>
      <c r="G159" s="80" t="s">
        <v>27</v>
      </c>
      <c r="H159" s="89" t="s">
        <v>1042</v>
      </c>
      <c r="I159" s="89">
        <v>1</v>
      </c>
      <c r="J159" s="89">
        <v>12</v>
      </c>
      <c r="K159" s="89">
        <v>22</v>
      </c>
      <c r="L159" s="95">
        <f t="shared" si="4"/>
        <v>264</v>
      </c>
      <c r="M159" s="94">
        <f>Tabla1[[#This Row],[Potencia nominal  de Consumo del Equipo (KWatts)]]*Tabla1[[#This Row],[Utilización de los equipos
(Horas)]]*Tabla1[[#This Row],[Utilización de los equipo
(Dias al mes)]]</f>
        <v>686.40000000000009</v>
      </c>
    </row>
    <row r="160" spans="1:13" ht="18.75">
      <c r="A160" s="25" t="e">
        <f t="shared" si="5"/>
        <v>#REF!</v>
      </c>
      <c r="B160" s="45" t="s">
        <v>98</v>
      </c>
      <c r="C160" s="27" t="s">
        <v>70</v>
      </c>
      <c r="D160" s="28"/>
      <c r="E160" s="46" t="s">
        <v>146</v>
      </c>
      <c r="F160" s="1"/>
      <c r="G160" s="80" t="s">
        <v>823</v>
      </c>
      <c r="H160" s="89" t="s">
        <v>1025</v>
      </c>
      <c r="I160" s="89">
        <v>1</v>
      </c>
      <c r="J160" s="89">
        <v>6</v>
      </c>
      <c r="K160" s="89">
        <v>22</v>
      </c>
      <c r="L160" s="95">
        <f t="shared" si="4"/>
        <v>132</v>
      </c>
      <c r="M160" s="94">
        <f>Tabla1[[#This Row],[Potencia nominal  de Consumo del Equipo (KWatts)]]*Tabla1[[#This Row],[Utilización de los equipos
(Horas)]]*Tabla1[[#This Row],[Utilización de los equipo
(Dias al mes)]]</f>
        <v>39.599999999999994</v>
      </c>
    </row>
    <row r="161" spans="1:13" ht="18.75">
      <c r="A161" s="25" t="e">
        <f t="shared" si="5"/>
        <v>#REF!</v>
      </c>
      <c r="B161" s="45" t="s">
        <v>98</v>
      </c>
      <c r="C161" s="27" t="s">
        <v>70</v>
      </c>
      <c r="D161" s="28"/>
      <c r="E161" s="46" t="s">
        <v>147</v>
      </c>
      <c r="F161" s="1"/>
      <c r="G161" s="80" t="s">
        <v>823</v>
      </c>
      <c r="H161" s="89" t="s">
        <v>998</v>
      </c>
      <c r="I161" s="89">
        <v>1</v>
      </c>
      <c r="J161" s="89">
        <v>8</v>
      </c>
      <c r="K161" s="89">
        <v>22</v>
      </c>
      <c r="L161" s="95">
        <f t="shared" si="4"/>
        <v>176</v>
      </c>
      <c r="M161" s="94">
        <f>Tabla1[[#This Row],[Potencia nominal  de Consumo del Equipo (KWatts)]]*Tabla1[[#This Row],[Utilización de los equipos
(Horas)]]*Tabla1[[#This Row],[Utilización de los equipo
(Dias al mes)]]</f>
        <v>35.200000000000003</v>
      </c>
    </row>
    <row r="162" spans="1:13" ht="18.75">
      <c r="A162" s="25" t="e">
        <f t="shared" si="5"/>
        <v>#REF!</v>
      </c>
      <c r="B162" s="45" t="s">
        <v>98</v>
      </c>
      <c r="C162" s="27" t="s">
        <v>70</v>
      </c>
      <c r="D162" s="28"/>
      <c r="E162" s="46" t="s">
        <v>136</v>
      </c>
      <c r="F162" s="1"/>
      <c r="G162" s="80" t="s">
        <v>823</v>
      </c>
      <c r="H162" s="89" t="s">
        <v>1007</v>
      </c>
      <c r="I162" s="89">
        <v>1</v>
      </c>
      <c r="J162" s="89">
        <v>8</v>
      </c>
      <c r="K162" s="89">
        <v>22</v>
      </c>
      <c r="L162" s="95">
        <f t="shared" si="4"/>
        <v>176</v>
      </c>
      <c r="M162" s="94">
        <f>Tabla1[[#This Row],[Potencia nominal  de Consumo del Equipo (KWatts)]]*Tabla1[[#This Row],[Utilización de los equipos
(Horas)]]*Tabla1[[#This Row],[Utilización de los equipo
(Dias al mes)]]</f>
        <v>17.600000000000001</v>
      </c>
    </row>
    <row r="163" spans="1:13" ht="18.75">
      <c r="A163" s="25" t="e">
        <f t="shared" si="5"/>
        <v>#REF!</v>
      </c>
      <c r="B163" s="45" t="s">
        <v>98</v>
      </c>
      <c r="C163" s="27" t="s">
        <v>70</v>
      </c>
      <c r="D163" s="28"/>
      <c r="E163" s="46" t="s">
        <v>148</v>
      </c>
      <c r="F163" s="1"/>
      <c r="G163" s="80" t="s">
        <v>823</v>
      </c>
      <c r="H163" s="89" t="s">
        <v>1025</v>
      </c>
      <c r="I163" s="89">
        <v>1</v>
      </c>
      <c r="J163" s="89">
        <v>7</v>
      </c>
      <c r="K163" s="89">
        <v>22</v>
      </c>
      <c r="L163" s="95">
        <f t="shared" si="4"/>
        <v>154</v>
      </c>
      <c r="M163" s="94">
        <f>Tabla1[[#This Row],[Potencia nominal  de Consumo del Equipo (KWatts)]]*Tabla1[[#This Row],[Utilización de los equipos
(Horas)]]*Tabla1[[#This Row],[Utilización de los equipo
(Dias al mes)]]</f>
        <v>46.2</v>
      </c>
    </row>
    <row r="164" spans="1:13" ht="18.75">
      <c r="A164" s="25" t="e">
        <f t="shared" si="5"/>
        <v>#REF!</v>
      </c>
      <c r="B164" s="45" t="s">
        <v>98</v>
      </c>
      <c r="C164" s="27" t="s">
        <v>71</v>
      </c>
      <c r="D164" s="28"/>
      <c r="E164" s="46" t="s">
        <v>149</v>
      </c>
      <c r="F164" s="1"/>
      <c r="G164" s="80" t="s">
        <v>975</v>
      </c>
      <c r="H164" s="89" t="s">
        <v>1040</v>
      </c>
      <c r="I164" s="89">
        <v>1</v>
      </c>
      <c r="J164" s="89">
        <v>1</v>
      </c>
      <c r="K164" s="89">
        <v>22</v>
      </c>
      <c r="L164" s="95">
        <f t="shared" si="4"/>
        <v>22</v>
      </c>
      <c r="M164" s="94">
        <f>Tabla1[[#This Row],[Potencia nominal  de Consumo del Equipo (KWatts)]]*Tabla1[[#This Row],[Utilización de los equipos
(Horas)]]*Tabla1[[#This Row],[Utilización de los equipo
(Dias al mes)]]</f>
        <v>2.6399999999999997</v>
      </c>
    </row>
    <row r="165" spans="1:13" ht="18.75">
      <c r="A165" s="25" t="e">
        <f t="shared" si="5"/>
        <v>#REF!</v>
      </c>
      <c r="B165" s="45" t="s">
        <v>98</v>
      </c>
      <c r="C165" s="27" t="s">
        <v>71</v>
      </c>
      <c r="D165" s="28"/>
      <c r="E165" s="46" t="s">
        <v>150</v>
      </c>
      <c r="F165" s="1"/>
      <c r="G165" s="80" t="s">
        <v>976</v>
      </c>
      <c r="H165" s="89" t="s">
        <v>1007</v>
      </c>
      <c r="I165" s="89">
        <v>1</v>
      </c>
      <c r="J165" s="89">
        <v>1</v>
      </c>
      <c r="K165" s="89">
        <v>22</v>
      </c>
      <c r="L165" s="95">
        <f t="shared" si="4"/>
        <v>22</v>
      </c>
      <c r="M165" s="94">
        <f>Tabla1[[#This Row],[Potencia nominal  de Consumo del Equipo (KWatts)]]*Tabla1[[#This Row],[Utilización de los equipos
(Horas)]]*Tabla1[[#This Row],[Utilización de los equipo
(Dias al mes)]]</f>
        <v>2.2000000000000002</v>
      </c>
    </row>
    <row r="166" spans="1:13" ht="18.75">
      <c r="A166" s="25" t="e">
        <f t="shared" si="5"/>
        <v>#REF!</v>
      </c>
      <c r="B166" s="45" t="s">
        <v>98</v>
      </c>
      <c r="C166" s="27" t="s">
        <v>71</v>
      </c>
      <c r="D166" s="28"/>
      <c r="E166" s="46" t="s">
        <v>151</v>
      </c>
      <c r="F166" s="1"/>
      <c r="G166" s="80" t="s">
        <v>19</v>
      </c>
      <c r="H166" s="89" t="s">
        <v>1012</v>
      </c>
      <c r="I166" s="89">
        <v>2</v>
      </c>
      <c r="J166" s="89">
        <v>8</v>
      </c>
      <c r="K166" s="89">
        <v>22</v>
      </c>
      <c r="L166" s="95">
        <f t="shared" si="4"/>
        <v>176</v>
      </c>
      <c r="M166" s="94">
        <f>Tabla1[[#This Row],[Potencia nominal  de Consumo del Equipo (KWatts)]]*Tabla1[[#This Row],[Utilización de los equipos
(Horas)]]*Tabla1[[#This Row],[Utilización de los equipo
(Dias al mes)]]</f>
        <v>6.8639999999999999</v>
      </c>
    </row>
    <row r="167" spans="1:13" ht="18.75">
      <c r="A167" s="25" t="e">
        <f t="shared" si="5"/>
        <v>#REF!</v>
      </c>
      <c r="B167" s="45" t="s">
        <v>98</v>
      </c>
      <c r="C167" s="27" t="s">
        <v>71</v>
      </c>
      <c r="D167" s="28"/>
      <c r="E167" s="46" t="s">
        <v>152</v>
      </c>
      <c r="F167" s="1"/>
      <c r="G167" s="80" t="s">
        <v>823</v>
      </c>
      <c r="H167" s="89" t="s">
        <v>1025</v>
      </c>
      <c r="I167" s="89">
        <v>1</v>
      </c>
      <c r="J167" s="89">
        <v>6</v>
      </c>
      <c r="K167" s="89">
        <v>22</v>
      </c>
      <c r="L167" s="95">
        <f t="shared" si="4"/>
        <v>132</v>
      </c>
      <c r="M167" s="94">
        <f>Tabla1[[#This Row],[Potencia nominal  de Consumo del Equipo (KWatts)]]*Tabla1[[#This Row],[Utilización de los equipos
(Horas)]]*Tabla1[[#This Row],[Utilización de los equipo
(Dias al mes)]]</f>
        <v>39.599999999999994</v>
      </c>
    </row>
    <row r="168" spans="1:13" ht="18.75">
      <c r="A168" s="25" t="e">
        <f t="shared" si="5"/>
        <v>#REF!</v>
      </c>
      <c r="B168" s="45" t="s">
        <v>98</v>
      </c>
      <c r="C168" s="27" t="s">
        <v>72</v>
      </c>
      <c r="D168" s="28"/>
      <c r="E168" s="46" t="s">
        <v>153</v>
      </c>
      <c r="F168" s="1"/>
      <c r="G168" s="80" t="s">
        <v>823</v>
      </c>
      <c r="H168" s="89" t="s">
        <v>1025</v>
      </c>
      <c r="I168" s="89">
        <v>1</v>
      </c>
      <c r="J168" s="89">
        <v>6</v>
      </c>
      <c r="K168" s="89">
        <v>22</v>
      </c>
      <c r="L168" s="95">
        <f t="shared" si="4"/>
        <v>132</v>
      </c>
      <c r="M168" s="94">
        <f>Tabla1[[#This Row],[Potencia nominal  de Consumo del Equipo (KWatts)]]*Tabla1[[#This Row],[Utilización de los equipos
(Horas)]]*Tabla1[[#This Row],[Utilización de los equipo
(Dias al mes)]]</f>
        <v>39.599999999999994</v>
      </c>
    </row>
    <row r="169" spans="1:13" ht="18.75">
      <c r="A169" s="25" t="e">
        <f t="shared" si="5"/>
        <v>#REF!</v>
      </c>
      <c r="B169" s="45" t="s">
        <v>98</v>
      </c>
      <c r="C169" s="27" t="s">
        <v>72</v>
      </c>
      <c r="D169" s="28"/>
      <c r="E169" s="46" t="s">
        <v>154</v>
      </c>
      <c r="F169" s="1"/>
      <c r="G169" s="80" t="s">
        <v>823</v>
      </c>
      <c r="H169" s="89" t="s">
        <v>1025</v>
      </c>
      <c r="I169" s="89">
        <v>1</v>
      </c>
      <c r="J169" s="89">
        <v>7</v>
      </c>
      <c r="K169" s="89">
        <v>22</v>
      </c>
      <c r="L169" s="95">
        <f t="shared" si="4"/>
        <v>154</v>
      </c>
      <c r="M169" s="94">
        <f>Tabla1[[#This Row],[Potencia nominal  de Consumo del Equipo (KWatts)]]*Tabla1[[#This Row],[Utilización de los equipos
(Horas)]]*Tabla1[[#This Row],[Utilización de los equipo
(Dias al mes)]]</f>
        <v>46.2</v>
      </c>
    </row>
    <row r="170" spans="1:13" ht="18.75">
      <c r="A170" s="25" t="e">
        <f t="shared" si="5"/>
        <v>#REF!</v>
      </c>
      <c r="B170" s="45" t="s">
        <v>98</v>
      </c>
      <c r="C170" s="27" t="s">
        <v>73</v>
      </c>
      <c r="D170" s="28"/>
      <c r="E170" s="46" t="s">
        <v>155</v>
      </c>
      <c r="F170" s="1"/>
      <c r="G170" s="80" t="s">
        <v>823</v>
      </c>
      <c r="H170" s="89" t="s">
        <v>998</v>
      </c>
      <c r="I170" s="89">
        <v>1</v>
      </c>
      <c r="J170" s="89">
        <v>8</v>
      </c>
      <c r="K170" s="89">
        <v>22</v>
      </c>
      <c r="L170" s="95">
        <f t="shared" si="4"/>
        <v>176</v>
      </c>
      <c r="M170" s="94">
        <f>Tabla1[[#This Row],[Potencia nominal  de Consumo del Equipo (KWatts)]]*Tabla1[[#This Row],[Utilización de los equipos
(Horas)]]*Tabla1[[#This Row],[Utilización de los equipo
(Dias al mes)]]</f>
        <v>35.200000000000003</v>
      </c>
    </row>
    <row r="171" spans="1:13" ht="18.75">
      <c r="A171" s="25" t="e">
        <f t="shared" si="5"/>
        <v>#REF!</v>
      </c>
      <c r="B171" s="45" t="s">
        <v>98</v>
      </c>
      <c r="C171" s="27" t="s">
        <v>73</v>
      </c>
      <c r="D171" s="28"/>
      <c r="E171" s="46" t="s">
        <v>156</v>
      </c>
      <c r="F171" s="1"/>
      <c r="G171" s="80" t="s">
        <v>975</v>
      </c>
      <c r="H171" s="89" t="s">
        <v>1034</v>
      </c>
      <c r="I171" s="89">
        <v>1</v>
      </c>
      <c r="J171" s="89">
        <v>1</v>
      </c>
      <c r="K171" s="89">
        <v>22</v>
      </c>
      <c r="L171" s="95">
        <f t="shared" si="4"/>
        <v>22</v>
      </c>
      <c r="M171" s="94">
        <f>Tabla1[[#This Row],[Potencia nominal  de Consumo del Equipo (KWatts)]]*Tabla1[[#This Row],[Utilización de los equipos
(Horas)]]*Tabla1[[#This Row],[Utilización de los equipo
(Dias al mes)]]</f>
        <v>26.4</v>
      </c>
    </row>
    <row r="172" spans="1:13" ht="18.75">
      <c r="A172" s="25" t="e">
        <f t="shared" si="5"/>
        <v>#REF!</v>
      </c>
      <c r="B172" s="45" t="s">
        <v>98</v>
      </c>
      <c r="C172" s="27" t="s">
        <v>74</v>
      </c>
      <c r="D172" s="28"/>
      <c r="E172" s="46" t="s">
        <v>157</v>
      </c>
      <c r="F172" s="1"/>
      <c r="G172" s="80" t="s">
        <v>987</v>
      </c>
      <c r="H172" s="89" t="s">
        <v>1007</v>
      </c>
      <c r="I172" s="89">
        <v>1</v>
      </c>
      <c r="J172" s="89">
        <v>8</v>
      </c>
      <c r="K172" s="89">
        <v>22</v>
      </c>
      <c r="L172" s="95">
        <f t="shared" si="4"/>
        <v>176</v>
      </c>
      <c r="M172" s="94">
        <f>Tabla1[[#This Row],[Potencia nominal  de Consumo del Equipo (KWatts)]]*Tabla1[[#This Row],[Utilización de los equipos
(Horas)]]*Tabla1[[#This Row],[Utilización de los equipo
(Dias al mes)]]</f>
        <v>17.600000000000001</v>
      </c>
    </row>
    <row r="173" spans="1:13" ht="18.75">
      <c r="A173" s="25" t="e">
        <f t="shared" si="5"/>
        <v>#REF!</v>
      </c>
      <c r="B173" s="45" t="s">
        <v>98</v>
      </c>
      <c r="C173" s="27" t="s">
        <v>75</v>
      </c>
      <c r="D173" s="28"/>
      <c r="E173" s="46" t="s">
        <v>157</v>
      </c>
      <c r="F173" s="1"/>
      <c r="G173" s="80" t="s">
        <v>987</v>
      </c>
      <c r="H173" s="89" t="s">
        <v>1007</v>
      </c>
      <c r="I173" s="89">
        <v>1</v>
      </c>
      <c r="J173" s="89">
        <v>8</v>
      </c>
      <c r="K173" s="89">
        <v>22</v>
      </c>
      <c r="L173" s="95">
        <f t="shared" si="4"/>
        <v>176</v>
      </c>
      <c r="M173" s="94">
        <f>Tabla1[[#This Row],[Potencia nominal  de Consumo del Equipo (KWatts)]]*Tabla1[[#This Row],[Utilización de los equipos
(Horas)]]*Tabla1[[#This Row],[Utilización de los equipo
(Dias al mes)]]</f>
        <v>17.600000000000001</v>
      </c>
    </row>
    <row r="174" spans="1:13" ht="18.75">
      <c r="A174" s="25" t="e">
        <f t="shared" si="5"/>
        <v>#REF!</v>
      </c>
      <c r="B174" s="45" t="s">
        <v>98</v>
      </c>
      <c r="C174" s="27" t="s">
        <v>76</v>
      </c>
      <c r="D174" s="28"/>
      <c r="E174" s="46" t="s">
        <v>158</v>
      </c>
      <c r="F174" s="1"/>
      <c r="G174" s="80" t="s">
        <v>823</v>
      </c>
      <c r="H174" s="93" t="s">
        <v>1008</v>
      </c>
      <c r="I174" s="89">
        <v>2</v>
      </c>
      <c r="J174" s="89">
        <v>8</v>
      </c>
      <c r="K174" s="89">
        <v>22</v>
      </c>
      <c r="L174" s="95">
        <f t="shared" si="4"/>
        <v>176</v>
      </c>
      <c r="M174" s="94">
        <f>Tabla1[[#This Row],[Potencia nominal  de Consumo del Equipo (KWatts)]]*Tabla1[[#This Row],[Utilización de los equipos
(Horas)]]*Tabla1[[#This Row],[Utilización de los equipo
(Dias al mes)]]</f>
        <v>26.4</v>
      </c>
    </row>
    <row r="175" spans="1:13" ht="18.75">
      <c r="A175" s="25" t="e">
        <f t="shared" si="5"/>
        <v>#REF!</v>
      </c>
      <c r="B175" s="45" t="s">
        <v>98</v>
      </c>
      <c r="C175" s="27" t="s">
        <v>76</v>
      </c>
      <c r="D175" s="28"/>
      <c r="E175" s="46" t="s">
        <v>157</v>
      </c>
      <c r="F175" s="1"/>
      <c r="G175" s="80" t="s">
        <v>987</v>
      </c>
      <c r="H175" s="89" t="s">
        <v>1007</v>
      </c>
      <c r="I175" s="89">
        <v>1</v>
      </c>
      <c r="J175" s="89">
        <v>8</v>
      </c>
      <c r="K175" s="89">
        <v>22</v>
      </c>
      <c r="L175" s="95">
        <f t="shared" si="4"/>
        <v>176</v>
      </c>
      <c r="M175" s="94">
        <f>Tabla1[[#This Row],[Potencia nominal  de Consumo del Equipo (KWatts)]]*Tabla1[[#This Row],[Utilización de los equipos
(Horas)]]*Tabla1[[#This Row],[Utilización de los equipo
(Dias al mes)]]</f>
        <v>17.600000000000001</v>
      </c>
    </row>
    <row r="176" spans="1:13" ht="18.75">
      <c r="A176" s="25" t="e">
        <f t="shared" si="5"/>
        <v>#REF!</v>
      </c>
      <c r="B176" s="45" t="s">
        <v>98</v>
      </c>
      <c r="C176" s="27" t="s">
        <v>77</v>
      </c>
      <c r="D176" s="28"/>
      <c r="E176" s="46" t="s">
        <v>157</v>
      </c>
      <c r="F176" s="1"/>
      <c r="G176" s="80" t="s">
        <v>987</v>
      </c>
      <c r="H176" s="89" t="s">
        <v>1007</v>
      </c>
      <c r="I176" s="89">
        <v>1</v>
      </c>
      <c r="J176" s="89">
        <v>8</v>
      </c>
      <c r="K176" s="89">
        <v>22</v>
      </c>
      <c r="L176" s="95">
        <f t="shared" si="4"/>
        <v>176</v>
      </c>
      <c r="M176" s="94">
        <f>Tabla1[[#This Row],[Potencia nominal  de Consumo del Equipo (KWatts)]]*Tabla1[[#This Row],[Utilización de los equipos
(Horas)]]*Tabla1[[#This Row],[Utilización de los equipo
(Dias al mes)]]</f>
        <v>17.600000000000001</v>
      </c>
    </row>
    <row r="177" spans="1:13" ht="18.75">
      <c r="A177" s="25" t="e">
        <f t="shared" si="5"/>
        <v>#REF!</v>
      </c>
      <c r="B177" s="45" t="s">
        <v>98</v>
      </c>
      <c r="C177" s="27" t="s">
        <v>78</v>
      </c>
      <c r="D177" s="28"/>
      <c r="E177" s="46" t="s">
        <v>157</v>
      </c>
      <c r="F177" s="1"/>
      <c r="G177" s="80" t="s">
        <v>987</v>
      </c>
      <c r="H177" s="89" t="s">
        <v>1007</v>
      </c>
      <c r="I177" s="89">
        <v>3</v>
      </c>
      <c r="J177" s="89">
        <v>8</v>
      </c>
      <c r="K177" s="89">
        <v>22</v>
      </c>
      <c r="L177" s="95">
        <f t="shared" si="4"/>
        <v>176</v>
      </c>
      <c r="M177" s="94">
        <f>Tabla1[[#This Row],[Potencia nominal  de Consumo del Equipo (KWatts)]]*Tabla1[[#This Row],[Utilización de los equipos
(Horas)]]*Tabla1[[#This Row],[Utilización de los equipo
(Dias al mes)]]</f>
        <v>17.600000000000001</v>
      </c>
    </row>
    <row r="178" spans="1:13" ht="18.75">
      <c r="A178" s="25" t="e">
        <f t="shared" si="5"/>
        <v>#REF!</v>
      </c>
      <c r="B178" s="45" t="s">
        <v>98</v>
      </c>
      <c r="C178" s="27" t="s">
        <v>79</v>
      </c>
      <c r="D178" s="28"/>
      <c r="E178" s="46" t="s">
        <v>157</v>
      </c>
      <c r="F178" s="1"/>
      <c r="G178" s="80" t="s">
        <v>987</v>
      </c>
      <c r="H178" s="89" t="s">
        <v>1007</v>
      </c>
      <c r="I178" s="89">
        <v>5</v>
      </c>
      <c r="J178" s="89">
        <v>8</v>
      </c>
      <c r="K178" s="89">
        <v>22</v>
      </c>
      <c r="L178" s="95">
        <f t="shared" si="4"/>
        <v>176</v>
      </c>
      <c r="M178" s="94">
        <f>Tabla1[[#This Row],[Potencia nominal  de Consumo del Equipo (KWatts)]]*Tabla1[[#This Row],[Utilización de los equipos
(Horas)]]*Tabla1[[#This Row],[Utilización de los equipo
(Dias al mes)]]</f>
        <v>17.600000000000001</v>
      </c>
    </row>
    <row r="179" spans="1:13" ht="18.75">
      <c r="A179" s="25" t="e">
        <f t="shared" si="5"/>
        <v>#REF!</v>
      </c>
      <c r="B179" s="45" t="s">
        <v>98</v>
      </c>
      <c r="C179" s="27" t="s">
        <v>80</v>
      </c>
      <c r="D179" s="28"/>
      <c r="E179" s="46" t="s">
        <v>157</v>
      </c>
      <c r="F179" s="1"/>
      <c r="G179" s="80" t="s">
        <v>987</v>
      </c>
      <c r="H179" s="89" t="s">
        <v>1007</v>
      </c>
      <c r="I179" s="89">
        <v>6</v>
      </c>
      <c r="J179" s="89">
        <v>8</v>
      </c>
      <c r="K179" s="89">
        <v>22</v>
      </c>
      <c r="L179" s="95">
        <f t="shared" si="4"/>
        <v>176</v>
      </c>
      <c r="M179" s="94">
        <f>Tabla1[[#This Row],[Potencia nominal  de Consumo del Equipo (KWatts)]]*Tabla1[[#This Row],[Utilización de los equipos
(Horas)]]*Tabla1[[#This Row],[Utilización de los equipo
(Dias al mes)]]</f>
        <v>17.600000000000001</v>
      </c>
    </row>
    <row r="180" spans="1:13" ht="18.75">
      <c r="A180" s="25" t="e">
        <f t="shared" si="5"/>
        <v>#REF!</v>
      </c>
      <c r="B180" s="45" t="s">
        <v>98</v>
      </c>
      <c r="C180" s="27" t="s">
        <v>81</v>
      </c>
      <c r="D180" s="28"/>
      <c r="E180" s="46" t="s">
        <v>159</v>
      </c>
      <c r="F180" s="1"/>
      <c r="G180" s="80" t="s">
        <v>987</v>
      </c>
      <c r="H180" s="89" t="s">
        <v>1038</v>
      </c>
      <c r="I180" s="89">
        <v>1</v>
      </c>
      <c r="J180" s="89">
        <v>8</v>
      </c>
      <c r="K180" s="89">
        <v>22</v>
      </c>
      <c r="L180" s="95">
        <f t="shared" si="4"/>
        <v>176</v>
      </c>
      <c r="M180" s="94">
        <f>Tabla1[[#This Row],[Potencia nominal  de Consumo del Equipo (KWatts)]]*Tabla1[[#This Row],[Utilización de los equipos
(Horas)]]*Tabla1[[#This Row],[Utilización de los equipo
(Dias al mes)]]</f>
        <v>2.2879999999999998</v>
      </c>
    </row>
    <row r="181" spans="1:13" ht="18.75">
      <c r="A181" s="25" t="e">
        <f t="shared" si="5"/>
        <v>#REF!</v>
      </c>
      <c r="B181" s="45" t="s">
        <v>98</v>
      </c>
      <c r="C181" s="27" t="s">
        <v>56</v>
      </c>
      <c r="D181" s="28"/>
      <c r="E181" s="46" t="s">
        <v>159</v>
      </c>
      <c r="F181" s="1"/>
      <c r="G181" s="80" t="s">
        <v>987</v>
      </c>
      <c r="H181" s="89" t="s">
        <v>1038</v>
      </c>
      <c r="I181" s="89">
        <v>1</v>
      </c>
      <c r="J181" s="89">
        <v>8</v>
      </c>
      <c r="K181" s="89">
        <v>22</v>
      </c>
      <c r="L181" s="95">
        <f t="shared" si="4"/>
        <v>176</v>
      </c>
      <c r="M181" s="94">
        <f>Tabla1[[#This Row],[Potencia nominal  de Consumo del Equipo (KWatts)]]*Tabla1[[#This Row],[Utilización de los equipos
(Horas)]]*Tabla1[[#This Row],[Utilización de los equipo
(Dias al mes)]]</f>
        <v>2.2879999999999998</v>
      </c>
    </row>
    <row r="182" spans="1:13" ht="18.75">
      <c r="A182" s="25" t="e">
        <f t="shared" si="5"/>
        <v>#REF!</v>
      </c>
      <c r="B182" s="45" t="s">
        <v>98</v>
      </c>
      <c r="C182" s="27" t="s">
        <v>82</v>
      </c>
      <c r="D182" s="28"/>
      <c r="E182" s="46" t="s">
        <v>160</v>
      </c>
      <c r="F182" s="1"/>
      <c r="G182" s="80" t="s">
        <v>979</v>
      </c>
      <c r="H182" s="89" t="s">
        <v>1021</v>
      </c>
      <c r="I182" s="89">
        <v>1</v>
      </c>
      <c r="J182" s="89">
        <v>8</v>
      </c>
      <c r="K182" s="89">
        <v>22</v>
      </c>
      <c r="L182" s="95">
        <f t="shared" si="4"/>
        <v>176</v>
      </c>
      <c r="M182" s="94">
        <f>Tabla1[[#This Row],[Potencia nominal  de Consumo del Equipo (KWatts)]]*Tabla1[[#This Row],[Utilización de los equipos
(Horas)]]*Tabla1[[#This Row],[Utilización de los equipo
(Dias al mes)]]</f>
        <v>264</v>
      </c>
    </row>
    <row r="183" spans="1:13" ht="18.75">
      <c r="A183" s="25" t="e">
        <f t="shared" si="5"/>
        <v>#REF!</v>
      </c>
      <c r="B183" s="45" t="s">
        <v>98</v>
      </c>
      <c r="C183" s="27" t="s">
        <v>82</v>
      </c>
      <c r="D183" s="28"/>
      <c r="E183" s="46" t="s">
        <v>161</v>
      </c>
      <c r="F183" s="1"/>
      <c r="G183" s="80" t="s">
        <v>823</v>
      </c>
      <c r="H183" s="89" t="s">
        <v>1043</v>
      </c>
      <c r="I183" s="89">
        <v>1</v>
      </c>
      <c r="J183" s="89">
        <v>8</v>
      </c>
      <c r="K183" s="89">
        <v>22</v>
      </c>
      <c r="L183" s="95">
        <f t="shared" si="4"/>
        <v>176</v>
      </c>
      <c r="M183" s="94">
        <f>Tabla1[[#This Row],[Potencia nominal  de Consumo del Equipo (KWatts)]]*Tabla1[[#This Row],[Utilización de los equipos
(Horas)]]*Tabla1[[#This Row],[Utilización de los equipo
(Dias al mes)]]</f>
        <v>10.559999999999999</v>
      </c>
    </row>
    <row r="184" spans="1:13" ht="18.75">
      <c r="A184" s="25" t="e">
        <f t="shared" si="5"/>
        <v>#REF!</v>
      </c>
      <c r="B184" s="45" t="s">
        <v>98</v>
      </c>
      <c r="C184" s="27" t="s">
        <v>82</v>
      </c>
      <c r="D184" s="28"/>
      <c r="E184" s="46" t="s">
        <v>162</v>
      </c>
      <c r="F184" s="1"/>
      <c r="G184" s="80" t="s">
        <v>823</v>
      </c>
      <c r="H184" s="93" t="s">
        <v>1008</v>
      </c>
      <c r="I184" s="89">
        <v>1</v>
      </c>
      <c r="J184" s="89">
        <v>8</v>
      </c>
      <c r="K184" s="89">
        <v>22</v>
      </c>
      <c r="L184" s="95">
        <f t="shared" si="4"/>
        <v>176</v>
      </c>
      <c r="M184" s="94">
        <f>Tabla1[[#This Row],[Potencia nominal  de Consumo del Equipo (KWatts)]]*Tabla1[[#This Row],[Utilización de los equipos
(Horas)]]*Tabla1[[#This Row],[Utilización de los equipo
(Dias al mes)]]</f>
        <v>26.4</v>
      </c>
    </row>
    <row r="185" spans="1:13" ht="18.75">
      <c r="A185" s="25" t="e">
        <f t="shared" si="5"/>
        <v>#REF!</v>
      </c>
      <c r="B185" s="45" t="s">
        <v>98</v>
      </c>
      <c r="C185" s="27" t="s">
        <v>82</v>
      </c>
      <c r="D185" s="28"/>
      <c r="E185" s="46" t="s">
        <v>163</v>
      </c>
      <c r="F185" s="1"/>
      <c r="G185" s="80" t="s">
        <v>987</v>
      </c>
      <c r="H185" s="89" t="s">
        <v>993</v>
      </c>
      <c r="I185" s="89">
        <v>1</v>
      </c>
      <c r="J185" s="89">
        <v>8</v>
      </c>
      <c r="K185" s="89">
        <v>22</v>
      </c>
      <c r="L185" s="95">
        <f t="shared" si="4"/>
        <v>176</v>
      </c>
      <c r="M185" s="94">
        <f>Tabla1[[#This Row],[Potencia nominal  de Consumo del Equipo (KWatts)]]*Tabla1[[#This Row],[Utilización de los equipos
(Horas)]]*Tabla1[[#This Row],[Utilización de los equipo
(Dias al mes)]]</f>
        <v>13.728</v>
      </c>
    </row>
    <row r="186" spans="1:13" ht="18.75">
      <c r="A186" s="25" t="e">
        <f t="shared" si="5"/>
        <v>#REF!</v>
      </c>
      <c r="B186" s="45" t="s">
        <v>98</v>
      </c>
      <c r="C186" s="27" t="s">
        <v>83</v>
      </c>
      <c r="D186" s="28"/>
      <c r="E186" s="46" t="s">
        <v>136</v>
      </c>
      <c r="F186" s="1"/>
      <c r="G186" s="80" t="s">
        <v>987</v>
      </c>
      <c r="H186" s="89" t="s">
        <v>1007</v>
      </c>
      <c r="I186" s="89">
        <v>1</v>
      </c>
      <c r="J186" s="89">
        <v>8</v>
      </c>
      <c r="K186" s="89">
        <v>22</v>
      </c>
      <c r="L186" s="95">
        <f t="shared" si="4"/>
        <v>176</v>
      </c>
      <c r="M186" s="94">
        <f>Tabla1[[#This Row],[Potencia nominal  de Consumo del Equipo (KWatts)]]*Tabla1[[#This Row],[Utilización de los equipos
(Horas)]]*Tabla1[[#This Row],[Utilización de los equipo
(Dias al mes)]]</f>
        <v>17.600000000000001</v>
      </c>
    </row>
    <row r="187" spans="1:13" ht="18.75">
      <c r="A187" s="25" t="e">
        <f t="shared" si="5"/>
        <v>#REF!</v>
      </c>
      <c r="B187" s="45" t="s">
        <v>98</v>
      </c>
      <c r="C187" s="27" t="s">
        <v>84</v>
      </c>
      <c r="D187" s="28"/>
      <c r="E187" s="46" t="s">
        <v>164</v>
      </c>
      <c r="F187" s="1"/>
      <c r="G187" s="80" t="s">
        <v>987</v>
      </c>
      <c r="H187" s="89" t="s">
        <v>1044</v>
      </c>
      <c r="I187" s="89">
        <v>1</v>
      </c>
      <c r="J187" s="89">
        <v>8</v>
      </c>
      <c r="K187" s="89">
        <v>22</v>
      </c>
      <c r="L187" s="95">
        <f t="shared" si="4"/>
        <v>176</v>
      </c>
      <c r="M187" s="94">
        <f>Tabla1[[#This Row],[Potencia nominal  de Consumo del Equipo (KWatts)]]*Tabla1[[#This Row],[Utilización de los equipos
(Horas)]]*Tabla1[[#This Row],[Utilización de los equipo
(Dias al mes)]]</f>
        <v>12.32</v>
      </c>
    </row>
    <row r="188" spans="1:13" ht="18.75">
      <c r="A188" s="25" t="e">
        <f t="shared" si="5"/>
        <v>#REF!</v>
      </c>
      <c r="B188" s="45" t="s">
        <v>98</v>
      </c>
      <c r="C188" s="27" t="s">
        <v>85</v>
      </c>
      <c r="D188" s="28"/>
      <c r="E188" s="46" t="s">
        <v>164</v>
      </c>
      <c r="F188" s="1"/>
      <c r="G188" s="80" t="s">
        <v>987</v>
      </c>
      <c r="H188" s="89" t="s">
        <v>1044</v>
      </c>
      <c r="I188" s="89">
        <v>1</v>
      </c>
      <c r="J188" s="89">
        <v>8</v>
      </c>
      <c r="K188" s="89">
        <v>22</v>
      </c>
      <c r="L188" s="95">
        <f t="shared" si="4"/>
        <v>176</v>
      </c>
      <c r="M188" s="94">
        <f>Tabla1[[#This Row],[Potencia nominal  de Consumo del Equipo (KWatts)]]*Tabla1[[#This Row],[Utilización de los equipos
(Horas)]]*Tabla1[[#This Row],[Utilización de los equipo
(Dias al mes)]]</f>
        <v>12.32</v>
      </c>
    </row>
    <row r="189" spans="1:13" ht="18.75">
      <c r="A189" s="25" t="e">
        <f t="shared" si="5"/>
        <v>#REF!</v>
      </c>
      <c r="B189" s="45" t="s">
        <v>98</v>
      </c>
      <c r="C189" s="27" t="s">
        <v>86</v>
      </c>
      <c r="D189" s="28"/>
      <c r="E189" s="46" t="s">
        <v>164</v>
      </c>
      <c r="F189" s="1"/>
      <c r="G189" s="92" t="s">
        <v>987</v>
      </c>
      <c r="H189" s="89" t="s">
        <v>1044</v>
      </c>
      <c r="I189" s="93">
        <v>6</v>
      </c>
      <c r="J189" s="93">
        <v>8</v>
      </c>
      <c r="K189" s="93">
        <v>22</v>
      </c>
      <c r="L189" s="95">
        <f t="shared" si="4"/>
        <v>176</v>
      </c>
      <c r="M189" s="94">
        <f>Tabla1[[#This Row],[Potencia nominal  de Consumo del Equipo (KWatts)]]*Tabla1[[#This Row],[Utilización de los equipos
(Horas)]]*Tabla1[[#This Row],[Utilización de los equipo
(Dias al mes)]]</f>
        <v>12.32</v>
      </c>
    </row>
    <row r="190" spans="1:13" ht="18.75">
      <c r="A190" s="25" t="e">
        <f t="shared" si="5"/>
        <v>#REF!</v>
      </c>
      <c r="B190" s="45" t="s">
        <v>98</v>
      </c>
      <c r="C190" s="27" t="s">
        <v>87</v>
      </c>
      <c r="D190" s="28"/>
      <c r="E190" s="46" t="s">
        <v>165</v>
      </c>
      <c r="F190" s="1"/>
      <c r="G190" s="92" t="s">
        <v>987</v>
      </c>
      <c r="H190" s="93" t="s">
        <v>1008</v>
      </c>
      <c r="I190" s="93">
        <v>1</v>
      </c>
      <c r="J190" s="93">
        <v>8</v>
      </c>
      <c r="K190" s="93">
        <v>22</v>
      </c>
      <c r="L190" s="95">
        <f t="shared" si="4"/>
        <v>176</v>
      </c>
      <c r="M190" s="94">
        <f>Tabla1[[#This Row],[Potencia nominal  de Consumo del Equipo (KWatts)]]*Tabla1[[#This Row],[Utilización de los equipos
(Horas)]]*Tabla1[[#This Row],[Utilización de los equipo
(Dias al mes)]]</f>
        <v>26.4</v>
      </c>
    </row>
    <row r="191" spans="1:13" ht="18.75">
      <c r="A191" s="25" t="e">
        <f t="shared" si="5"/>
        <v>#REF!</v>
      </c>
      <c r="B191" s="45" t="s">
        <v>98</v>
      </c>
      <c r="C191" s="27" t="s">
        <v>88</v>
      </c>
      <c r="D191" s="28"/>
      <c r="E191" s="46" t="s">
        <v>164</v>
      </c>
      <c r="F191" s="1"/>
      <c r="G191" s="80" t="s">
        <v>987</v>
      </c>
      <c r="H191" s="89" t="s">
        <v>1044</v>
      </c>
      <c r="I191" s="89">
        <v>3</v>
      </c>
      <c r="J191" s="89">
        <v>8</v>
      </c>
      <c r="K191" s="89">
        <v>22</v>
      </c>
      <c r="L191" s="95">
        <f t="shared" si="4"/>
        <v>176</v>
      </c>
      <c r="M191" s="94">
        <f>Tabla1[[#This Row],[Potencia nominal  de Consumo del Equipo (KWatts)]]*Tabla1[[#This Row],[Utilización de los equipos
(Horas)]]*Tabla1[[#This Row],[Utilización de los equipo
(Dias al mes)]]</f>
        <v>12.32</v>
      </c>
    </row>
    <row r="192" spans="1:13" ht="18.75">
      <c r="A192" s="25" t="e">
        <f t="shared" si="5"/>
        <v>#REF!</v>
      </c>
      <c r="B192" s="45" t="s">
        <v>98</v>
      </c>
      <c r="C192" s="27" t="s">
        <v>47</v>
      </c>
      <c r="D192" s="28"/>
      <c r="E192" s="46" t="s">
        <v>166</v>
      </c>
      <c r="F192" s="1"/>
      <c r="G192" s="80" t="s">
        <v>987</v>
      </c>
      <c r="H192" s="89" t="s">
        <v>1018</v>
      </c>
      <c r="I192" s="89">
        <v>2</v>
      </c>
      <c r="J192" s="89">
        <v>8</v>
      </c>
      <c r="K192" s="89">
        <v>22</v>
      </c>
      <c r="L192" s="95">
        <f t="shared" si="4"/>
        <v>176</v>
      </c>
      <c r="M192" s="94">
        <f>Tabla1[[#This Row],[Potencia nominal  de Consumo del Equipo (KWatts)]]*Tabla1[[#This Row],[Utilización de los equipos
(Horas)]]*Tabla1[[#This Row],[Utilización de los equipo
(Dias al mes)]]</f>
        <v>8.4480000000000004</v>
      </c>
    </row>
    <row r="193" spans="1:13" ht="18.75">
      <c r="A193" s="25" t="e">
        <f t="shared" si="5"/>
        <v>#REF!</v>
      </c>
      <c r="B193" s="45" t="s">
        <v>98</v>
      </c>
      <c r="C193" s="27" t="s">
        <v>47</v>
      </c>
      <c r="D193" s="28"/>
      <c r="E193" s="46" t="s">
        <v>167</v>
      </c>
      <c r="F193" s="1"/>
      <c r="G193" s="80" t="s">
        <v>979</v>
      </c>
      <c r="H193" s="89" t="s">
        <v>1031</v>
      </c>
      <c r="I193" s="89">
        <v>1</v>
      </c>
      <c r="J193" s="89">
        <v>10</v>
      </c>
      <c r="K193" s="89">
        <v>22</v>
      </c>
      <c r="L193" s="95">
        <f t="shared" si="4"/>
        <v>220</v>
      </c>
      <c r="M193" s="94">
        <f>Tabla1[[#This Row],[Potencia nominal  de Consumo del Equipo (KWatts)]]*Tabla1[[#This Row],[Utilización de los equipos
(Horas)]]*Tabla1[[#This Row],[Utilización de los equipo
(Dias al mes)]]</f>
        <v>396</v>
      </c>
    </row>
    <row r="194" spans="1:13" ht="18.75">
      <c r="A194" s="25" t="e">
        <f t="shared" si="5"/>
        <v>#REF!</v>
      </c>
      <c r="B194" s="45" t="s">
        <v>98</v>
      </c>
      <c r="C194" s="27" t="s">
        <v>47</v>
      </c>
      <c r="D194" s="28"/>
      <c r="E194" s="46" t="s">
        <v>168</v>
      </c>
      <c r="F194" s="1"/>
      <c r="G194" s="80" t="s">
        <v>823</v>
      </c>
      <c r="H194" s="89" t="s">
        <v>1007</v>
      </c>
      <c r="I194" s="89">
        <v>1</v>
      </c>
      <c r="J194" s="89">
        <v>2</v>
      </c>
      <c r="K194" s="89">
        <v>22</v>
      </c>
      <c r="L194" s="95">
        <f t="shared" si="4"/>
        <v>44</v>
      </c>
      <c r="M194" s="94">
        <f>Tabla1[[#This Row],[Potencia nominal  de Consumo del Equipo (KWatts)]]*Tabla1[[#This Row],[Utilización de los equipos
(Horas)]]*Tabla1[[#This Row],[Utilización de los equipo
(Dias al mes)]]</f>
        <v>4.4000000000000004</v>
      </c>
    </row>
    <row r="195" spans="1:13" ht="18.75">
      <c r="A195" s="25" t="e">
        <f t="shared" si="5"/>
        <v>#REF!</v>
      </c>
      <c r="B195" s="45" t="s">
        <v>98</v>
      </c>
      <c r="C195" s="27" t="s">
        <v>47</v>
      </c>
      <c r="D195" s="28"/>
      <c r="E195" s="46" t="s">
        <v>169</v>
      </c>
      <c r="F195" s="1"/>
      <c r="G195" s="80" t="s">
        <v>987</v>
      </c>
      <c r="H195" s="89" t="s">
        <v>1009</v>
      </c>
      <c r="I195" s="89">
        <v>2</v>
      </c>
      <c r="J195" s="89">
        <v>8</v>
      </c>
      <c r="K195" s="89">
        <v>22</v>
      </c>
      <c r="L195" s="95">
        <f t="shared" si="4"/>
        <v>176</v>
      </c>
      <c r="M195" s="94">
        <f>Tabla1[[#This Row],[Potencia nominal  de Consumo del Equipo (KWatts)]]*Tabla1[[#This Row],[Utilización de los equipos
(Horas)]]*Tabla1[[#This Row],[Utilización de los equipo
(Dias al mes)]]</f>
        <v>12.144000000000002</v>
      </c>
    </row>
    <row r="196" spans="1:13" ht="18.75">
      <c r="A196" s="25" t="e">
        <f t="shared" si="5"/>
        <v>#REF!</v>
      </c>
      <c r="B196" s="45" t="s">
        <v>98</v>
      </c>
      <c r="C196" s="27" t="s">
        <v>89</v>
      </c>
      <c r="D196" s="28"/>
      <c r="E196" s="46" t="s">
        <v>170</v>
      </c>
      <c r="F196" s="1"/>
      <c r="G196" s="92" t="s">
        <v>987</v>
      </c>
      <c r="H196" s="93" t="s">
        <v>1045</v>
      </c>
      <c r="I196" s="93">
        <v>1</v>
      </c>
      <c r="J196" s="93">
        <v>8</v>
      </c>
      <c r="K196" s="93">
        <v>22</v>
      </c>
      <c r="L196" s="95">
        <f t="shared" ref="L196:L259" si="6">J196*K196</f>
        <v>176</v>
      </c>
      <c r="M196" s="94">
        <f>Tabla1[[#This Row],[Potencia nominal  de Consumo del Equipo (KWatts)]]*Tabla1[[#This Row],[Utilización de los equipos
(Horas)]]*Tabla1[[#This Row],[Utilización de los equipo
(Dias al mes)]]</f>
        <v>14.784000000000001</v>
      </c>
    </row>
    <row r="197" spans="1:13" ht="18.75">
      <c r="A197" s="25" t="e">
        <f t="shared" si="5"/>
        <v>#REF!</v>
      </c>
      <c r="B197" s="45" t="s">
        <v>98</v>
      </c>
      <c r="C197" s="27" t="s">
        <v>89</v>
      </c>
      <c r="D197" s="28"/>
      <c r="E197" s="46" t="s">
        <v>166</v>
      </c>
      <c r="F197" s="1"/>
      <c r="G197" s="92" t="s">
        <v>987</v>
      </c>
      <c r="H197" s="89" t="s">
        <v>1018</v>
      </c>
      <c r="I197" s="93">
        <v>1</v>
      </c>
      <c r="J197" s="93">
        <v>8</v>
      </c>
      <c r="K197" s="93">
        <v>22</v>
      </c>
      <c r="L197" s="95">
        <f t="shared" si="6"/>
        <v>176</v>
      </c>
      <c r="M197" s="94">
        <f>Tabla1[[#This Row],[Potencia nominal  de Consumo del Equipo (KWatts)]]*Tabla1[[#This Row],[Utilización de los equipos
(Horas)]]*Tabla1[[#This Row],[Utilización de los equipo
(Dias al mes)]]</f>
        <v>8.4480000000000004</v>
      </c>
    </row>
    <row r="198" spans="1:13" ht="18.75">
      <c r="A198" s="25" t="e">
        <f t="shared" ref="A198:A261" si="7">A197+1</f>
        <v>#REF!</v>
      </c>
      <c r="B198" s="45" t="s">
        <v>98</v>
      </c>
      <c r="C198" s="27" t="s">
        <v>90</v>
      </c>
      <c r="D198" s="28"/>
      <c r="E198" s="46" t="s">
        <v>164</v>
      </c>
      <c r="F198" s="1"/>
      <c r="G198" s="92" t="s">
        <v>987</v>
      </c>
      <c r="H198" s="89" t="s">
        <v>1044</v>
      </c>
      <c r="I198" s="93">
        <v>4</v>
      </c>
      <c r="J198" s="93">
        <v>8</v>
      </c>
      <c r="K198" s="93">
        <v>22</v>
      </c>
      <c r="L198" s="95">
        <f t="shared" si="6"/>
        <v>176</v>
      </c>
      <c r="M198" s="94">
        <f>Tabla1[[#This Row],[Potencia nominal  de Consumo del Equipo (KWatts)]]*Tabla1[[#This Row],[Utilización de los equipos
(Horas)]]*Tabla1[[#This Row],[Utilización de los equipo
(Dias al mes)]]</f>
        <v>12.32</v>
      </c>
    </row>
    <row r="199" spans="1:13" ht="18.75">
      <c r="A199" s="25" t="e">
        <f t="shared" si="7"/>
        <v>#REF!</v>
      </c>
      <c r="B199" s="45" t="s">
        <v>98</v>
      </c>
      <c r="C199" s="27" t="s">
        <v>56</v>
      </c>
      <c r="D199" s="28"/>
      <c r="E199" s="46" t="s">
        <v>171</v>
      </c>
      <c r="F199" s="1"/>
      <c r="G199" s="92" t="s">
        <v>987</v>
      </c>
      <c r="H199" s="93" t="s">
        <v>1046</v>
      </c>
      <c r="I199" s="93">
        <v>1</v>
      </c>
      <c r="J199" s="93">
        <v>8</v>
      </c>
      <c r="K199" s="93">
        <v>22</v>
      </c>
      <c r="L199" s="95">
        <f t="shared" si="6"/>
        <v>176</v>
      </c>
      <c r="M199" s="94">
        <f>Tabla1[[#This Row],[Potencia nominal  de Consumo del Equipo (KWatts)]]*Tabla1[[#This Row],[Utilización de los equipos
(Horas)]]*Tabla1[[#This Row],[Utilización de los equipo
(Dias al mes)]]</f>
        <v>2.6399999999999997</v>
      </c>
    </row>
    <row r="200" spans="1:13" ht="18.75">
      <c r="A200" s="25" t="e">
        <f t="shared" si="7"/>
        <v>#REF!</v>
      </c>
      <c r="B200" s="45" t="s">
        <v>98</v>
      </c>
      <c r="C200" s="27" t="s">
        <v>57</v>
      </c>
      <c r="D200" s="28"/>
      <c r="E200" s="46" t="s">
        <v>172</v>
      </c>
      <c r="F200" s="1"/>
      <c r="G200" s="92" t="s">
        <v>987</v>
      </c>
      <c r="H200" s="89" t="s">
        <v>1038</v>
      </c>
      <c r="I200" s="93">
        <v>1</v>
      </c>
      <c r="J200" s="93">
        <v>8</v>
      </c>
      <c r="K200" s="93">
        <v>22</v>
      </c>
      <c r="L200" s="95">
        <f t="shared" si="6"/>
        <v>176</v>
      </c>
      <c r="M200" s="94">
        <f>Tabla1[[#This Row],[Potencia nominal  de Consumo del Equipo (KWatts)]]*Tabla1[[#This Row],[Utilización de los equipos
(Horas)]]*Tabla1[[#This Row],[Utilización de los equipo
(Dias al mes)]]</f>
        <v>2.2879999999999998</v>
      </c>
    </row>
    <row r="201" spans="1:13" ht="18.75">
      <c r="A201" s="25" t="e">
        <f t="shared" si="7"/>
        <v>#REF!</v>
      </c>
      <c r="B201" s="45" t="s">
        <v>98</v>
      </c>
      <c r="C201" s="27" t="s">
        <v>91</v>
      </c>
      <c r="D201" s="28"/>
      <c r="E201" s="46" t="s">
        <v>173</v>
      </c>
      <c r="F201" s="1"/>
      <c r="G201" s="80" t="s">
        <v>976</v>
      </c>
      <c r="H201" s="89" t="s">
        <v>1007</v>
      </c>
      <c r="I201" s="89">
        <v>1</v>
      </c>
      <c r="J201" s="89">
        <v>1</v>
      </c>
      <c r="K201" s="89">
        <v>22</v>
      </c>
      <c r="L201" s="95">
        <f t="shared" si="6"/>
        <v>22</v>
      </c>
      <c r="M201" s="94">
        <f>Tabla1[[#This Row],[Potencia nominal  de Consumo del Equipo (KWatts)]]*Tabla1[[#This Row],[Utilización de los equipos
(Horas)]]*Tabla1[[#This Row],[Utilización de los equipo
(Dias al mes)]]</f>
        <v>2.2000000000000002</v>
      </c>
    </row>
    <row r="202" spans="1:13" ht="18.75">
      <c r="A202" s="25" t="e">
        <f t="shared" si="7"/>
        <v>#REF!</v>
      </c>
      <c r="B202" s="45" t="s">
        <v>98</v>
      </c>
      <c r="C202" s="27" t="s">
        <v>91</v>
      </c>
      <c r="D202" s="28"/>
      <c r="E202" s="46" t="s">
        <v>174</v>
      </c>
      <c r="F202" s="1"/>
      <c r="G202" s="80" t="s">
        <v>27</v>
      </c>
      <c r="H202" s="89">
        <v>6</v>
      </c>
      <c r="I202" s="89">
        <v>1</v>
      </c>
      <c r="J202" s="89">
        <v>10</v>
      </c>
      <c r="K202" s="89">
        <v>22</v>
      </c>
      <c r="L202" s="95">
        <f t="shared" si="6"/>
        <v>220</v>
      </c>
      <c r="M202" s="94">
        <f>Tabla1[[#This Row],[Potencia nominal  de Consumo del Equipo (KWatts)]]*Tabla1[[#This Row],[Utilización de los equipos
(Horas)]]*Tabla1[[#This Row],[Utilización de los equipo
(Dias al mes)]]</f>
        <v>1320</v>
      </c>
    </row>
    <row r="203" spans="1:13" ht="18.75">
      <c r="A203" s="25" t="e">
        <f t="shared" si="7"/>
        <v>#REF!</v>
      </c>
      <c r="B203" s="45" t="s">
        <v>98</v>
      </c>
      <c r="C203" s="27" t="s">
        <v>91</v>
      </c>
      <c r="D203" s="28"/>
      <c r="E203" s="46" t="s">
        <v>175</v>
      </c>
      <c r="F203" s="1"/>
      <c r="G203" s="80" t="s">
        <v>823</v>
      </c>
      <c r="H203" s="89" t="s">
        <v>1017</v>
      </c>
      <c r="I203" s="89">
        <v>1</v>
      </c>
      <c r="J203" s="89">
        <v>3</v>
      </c>
      <c r="K203" s="89">
        <v>22</v>
      </c>
      <c r="L203" s="95">
        <f t="shared" si="6"/>
        <v>66</v>
      </c>
      <c r="M203" s="94">
        <f>Tabla1[[#This Row],[Potencia nominal  de Consumo del Equipo (KWatts)]]*Tabla1[[#This Row],[Utilización de los equipos
(Horas)]]*Tabla1[[#This Row],[Utilización de los equipo
(Dias al mes)]]</f>
        <v>14.520000000000001</v>
      </c>
    </row>
    <row r="204" spans="1:13" ht="18.75">
      <c r="A204" s="25" t="e">
        <f t="shared" si="7"/>
        <v>#REF!</v>
      </c>
      <c r="B204" s="45" t="s">
        <v>98</v>
      </c>
      <c r="C204" s="27" t="s">
        <v>91</v>
      </c>
      <c r="D204" s="28"/>
      <c r="E204" s="46" t="s">
        <v>176</v>
      </c>
      <c r="F204" s="1"/>
      <c r="G204" s="80" t="s">
        <v>976</v>
      </c>
      <c r="H204" s="89" t="s">
        <v>1007</v>
      </c>
      <c r="I204" s="89">
        <v>1</v>
      </c>
      <c r="J204" s="89">
        <v>1</v>
      </c>
      <c r="K204" s="89">
        <v>22</v>
      </c>
      <c r="L204" s="95">
        <f t="shared" si="6"/>
        <v>22</v>
      </c>
      <c r="M204" s="94">
        <f>Tabla1[[#This Row],[Potencia nominal  de Consumo del Equipo (KWatts)]]*Tabla1[[#This Row],[Utilización de los equipos
(Horas)]]*Tabla1[[#This Row],[Utilización de los equipo
(Dias al mes)]]</f>
        <v>2.2000000000000002</v>
      </c>
    </row>
    <row r="205" spans="1:13" ht="18.75">
      <c r="A205" s="25" t="e">
        <f t="shared" si="7"/>
        <v>#REF!</v>
      </c>
      <c r="B205" s="45" t="s">
        <v>98</v>
      </c>
      <c r="C205" s="27" t="s">
        <v>91</v>
      </c>
      <c r="D205" s="28"/>
      <c r="E205" s="46" t="s">
        <v>177</v>
      </c>
      <c r="F205" s="1"/>
      <c r="G205" s="80" t="s">
        <v>976</v>
      </c>
      <c r="H205" s="89" t="s">
        <v>1047</v>
      </c>
      <c r="I205" s="89">
        <v>1</v>
      </c>
      <c r="J205" s="89">
        <v>3</v>
      </c>
      <c r="K205" s="89">
        <v>15</v>
      </c>
      <c r="L205" s="95">
        <f t="shared" si="6"/>
        <v>45</v>
      </c>
      <c r="M205" s="94">
        <f>Tabla1[[#This Row],[Potencia nominal  de Consumo del Equipo (KWatts)]]*Tabla1[[#This Row],[Utilización de los equipos
(Horas)]]*Tabla1[[#This Row],[Utilización de los equipo
(Dias al mes)]]</f>
        <v>144.00000000000003</v>
      </c>
    </row>
    <row r="206" spans="1:13" ht="18.75">
      <c r="A206" s="25" t="e">
        <f t="shared" si="7"/>
        <v>#REF!</v>
      </c>
      <c r="B206" s="45" t="s">
        <v>98</v>
      </c>
      <c r="C206" s="27" t="s">
        <v>92</v>
      </c>
      <c r="D206" s="28"/>
      <c r="E206" s="46" t="s">
        <v>178</v>
      </c>
      <c r="F206" s="1"/>
      <c r="G206" s="80" t="s">
        <v>976</v>
      </c>
      <c r="H206" s="89" t="s">
        <v>1048</v>
      </c>
      <c r="I206" s="89">
        <v>1</v>
      </c>
      <c r="J206" s="89">
        <v>2</v>
      </c>
      <c r="K206" s="89">
        <v>9</v>
      </c>
      <c r="L206" s="95">
        <f t="shared" si="6"/>
        <v>18</v>
      </c>
      <c r="M206" s="94">
        <f>Tabla1[[#This Row],[Potencia nominal  de Consumo del Equipo (KWatts)]]*Tabla1[[#This Row],[Utilización de los equipos
(Horas)]]*Tabla1[[#This Row],[Utilización de los equipo
(Dias al mes)]]</f>
        <v>0.9</v>
      </c>
    </row>
    <row r="207" spans="1:13" ht="18.75">
      <c r="A207" s="25" t="e">
        <f t="shared" si="7"/>
        <v>#REF!</v>
      </c>
      <c r="B207" s="45" t="s">
        <v>98</v>
      </c>
      <c r="C207" s="27" t="s">
        <v>91</v>
      </c>
      <c r="D207" s="28"/>
      <c r="E207" s="46" t="s">
        <v>179</v>
      </c>
      <c r="F207" s="1"/>
      <c r="G207" s="80" t="s">
        <v>823</v>
      </c>
      <c r="H207" s="89" t="s">
        <v>1004</v>
      </c>
      <c r="I207" s="89">
        <v>1</v>
      </c>
      <c r="J207" s="89">
        <v>4</v>
      </c>
      <c r="K207" s="89">
        <v>22</v>
      </c>
      <c r="L207" s="95">
        <f t="shared" si="6"/>
        <v>88</v>
      </c>
      <c r="M207" s="94">
        <f>Tabla1[[#This Row],[Potencia nominal  de Consumo del Equipo (KWatts)]]*Tabla1[[#This Row],[Utilización de los equipos
(Horas)]]*Tabla1[[#This Row],[Utilización de los equipo
(Dias al mes)]]</f>
        <v>3.52</v>
      </c>
    </row>
    <row r="208" spans="1:13" ht="18.75">
      <c r="A208" s="25" t="e">
        <f t="shared" si="7"/>
        <v>#REF!</v>
      </c>
      <c r="B208" s="45" t="s">
        <v>98</v>
      </c>
      <c r="C208" s="27" t="s">
        <v>91</v>
      </c>
      <c r="D208" s="28"/>
      <c r="E208" s="46" t="s">
        <v>180</v>
      </c>
      <c r="F208" s="1"/>
      <c r="G208" s="80" t="s">
        <v>823</v>
      </c>
      <c r="H208" s="89" t="s">
        <v>1043</v>
      </c>
      <c r="I208" s="89">
        <v>1</v>
      </c>
      <c r="J208" s="89">
        <v>4</v>
      </c>
      <c r="K208" s="89">
        <v>16</v>
      </c>
      <c r="L208" s="95">
        <f t="shared" si="6"/>
        <v>64</v>
      </c>
      <c r="M208" s="94">
        <f>Tabla1[[#This Row],[Potencia nominal  de Consumo del Equipo (KWatts)]]*Tabla1[[#This Row],[Utilización de los equipos
(Horas)]]*Tabla1[[#This Row],[Utilización de los equipo
(Dias al mes)]]</f>
        <v>3.84</v>
      </c>
    </row>
    <row r="209" spans="1:13" ht="18.75">
      <c r="A209" s="25" t="e">
        <f t="shared" si="7"/>
        <v>#REF!</v>
      </c>
      <c r="B209" s="45" t="s">
        <v>98</v>
      </c>
      <c r="C209" s="27" t="s">
        <v>93</v>
      </c>
      <c r="D209" s="28"/>
      <c r="E209" s="46" t="s">
        <v>181</v>
      </c>
      <c r="F209" s="1"/>
      <c r="G209" s="80" t="s">
        <v>27</v>
      </c>
      <c r="H209" s="89" t="s">
        <v>1042</v>
      </c>
      <c r="I209" s="89">
        <v>1</v>
      </c>
      <c r="J209" s="89">
        <v>12</v>
      </c>
      <c r="K209" s="89">
        <v>22</v>
      </c>
      <c r="L209" s="95">
        <f t="shared" si="6"/>
        <v>264</v>
      </c>
      <c r="M209" s="94">
        <f>Tabla1[[#This Row],[Potencia nominal  de Consumo del Equipo (KWatts)]]*Tabla1[[#This Row],[Utilización de los equipos
(Horas)]]*Tabla1[[#This Row],[Utilización de los equipo
(Dias al mes)]]</f>
        <v>686.40000000000009</v>
      </c>
    </row>
    <row r="210" spans="1:13" ht="18.75">
      <c r="A210" s="25" t="e">
        <f t="shared" si="7"/>
        <v>#REF!</v>
      </c>
      <c r="B210" s="45" t="s">
        <v>98</v>
      </c>
      <c r="C210" s="27" t="s">
        <v>93</v>
      </c>
      <c r="D210" s="28"/>
      <c r="E210" s="46" t="s">
        <v>182</v>
      </c>
      <c r="F210" s="1"/>
      <c r="G210" s="80" t="s">
        <v>823</v>
      </c>
      <c r="H210" s="89" t="s">
        <v>1025</v>
      </c>
      <c r="I210" s="89">
        <v>1</v>
      </c>
      <c r="J210" s="89">
        <v>6</v>
      </c>
      <c r="K210" s="89">
        <v>22</v>
      </c>
      <c r="L210" s="95">
        <f t="shared" si="6"/>
        <v>132</v>
      </c>
      <c r="M210" s="94">
        <f>Tabla1[[#This Row],[Potencia nominal  de Consumo del Equipo (KWatts)]]*Tabla1[[#This Row],[Utilización de los equipos
(Horas)]]*Tabla1[[#This Row],[Utilización de los equipo
(Dias al mes)]]</f>
        <v>39.599999999999994</v>
      </c>
    </row>
    <row r="211" spans="1:13" ht="18.75">
      <c r="A211" s="25" t="e">
        <f t="shared" si="7"/>
        <v>#REF!</v>
      </c>
      <c r="B211" s="45" t="s">
        <v>98</v>
      </c>
      <c r="C211" s="27" t="s">
        <v>93</v>
      </c>
      <c r="D211" s="28"/>
      <c r="E211" s="46" t="s">
        <v>183</v>
      </c>
      <c r="F211" s="1"/>
      <c r="G211" s="80" t="s">
        <v>975</v>
      </c>
      <c r="H211" s="89" t="s">
        <v>1049</v>
      </c>
      <c r="I211" s="89">
        <v>1</v>
      </c>
      <c r="J211" s="89">
        <v>1</v>
      </c>
      <c r="K211" s="89">
        <v>22</v>
      </c>
      <c r="L211" s="95">
        <f t="shared" si="6"/>
        <v>22</v>
      </c>
      <c r="M211" s="94">
        <f>Tabla1[[#This Row],[Potencia nominal  de Consumo del Equipo (KWatts)]]*Tabla1[[#This Row],[Utilización de los equipos
(Horas)]]*Tabla1[[#This Row],[Utilización de los equipo
(Dias al mes)]]</f>
        <v>5.0600000000000005</v>
      </c>
    </row>
    <row r="212" spans="1:13" ht="18.75">
      <c r="A212" s="25" t="e">
        <f t="shared" si="7"/>
        <v>#REF!</v>
      </c>
      <c r="B212" s="45" t="s">
        <v>98</v>
      </c>
      <c r="C212" s="27" t="s">
        <v>93</v>
      </c>
      <c r="D212" s="28"/>
      <c r="E212" s="46" t="s">
        <v>184</v>
      </c>
      <c r="F212" s="1"/>
      <c r="G212" s="80" t="s">
        <v>823</v>
      </c>
      <c r="H212" s="89" t="s">
        <v>1025</v>
      </c>
      <c r="I212" s="89">
        <v>1</v>
      </c>
      <c r="J212" s="89">
        <v>6</v>
      </c>
      <c r="K212" s="89">
        <v>22</v>
      </c>
      <c r="L212" s="95">
        <f t="shared" si="6"/>
        <v>132</v>
      </c>
      <c r="M212" s="94">
        <f>Tabla1[[#This Row],[Potencia nominal  de Consumo del Equipo (KWatts)]]*Tabla1[[#This Row],[Utilización de los equipos
(Horas)]]*Tabla1[[#This Row],[Utilización de los equipo
(Dias al mes)]]</f>
        <v>39.599999999999994</v>
      </c>
    </row>
    <row r="213" spans="1:13" ht="18.75">
      <c r="A213" s="25" t="e">
        <f t="shared" si="7"/>
        <v>#REF!</v>
      </c>
      <c r="B213" s="45" t="s">
        <v>98</v>
      </c>
      <c r="C213" s="27" t="s">
        <v>93</v>
      </c>
      <c r="D213" s="28"/>
      <c r="E213" s="46" t="s">
        <v>185</v>
      </c>
      <c r="F213" s="1"/>
      <c r="G213" s="80" t="s">
        <v>823</v>
      </c>
      <c r="H213" s="89" t="s">
        <v>1025</v>
      </c>
      <c r="I213" s="89">
        <v>1</v>
      </c>
      <c r="J213" s="89">
        <v>6</v>
      </c>
      <c r="K213" s="89">
        <v>22</v>
      </c>
      <c r="L213" s="95">
        <f t="shared" si="6"/>
        <v>132</v>
      </c>
      <c r="M213" s="94">
        <f>Tabla1[[#This Row],[Potencia nominal  de Consumo del Equipo (KWatts)]]*Tabla1[[#This Row],[Utilización de los equipos
(Horas)]]*Tabla1[[#This Row],[Utilización de los equipo
(Dias al mes)]]</f>
        <v>39.599999999999994</v>
      </c>
    </row>
    <row r="214" spans="1:13" ht="18.75">
      <c r="A214" s="25" t="e">
        <f t="shared" si="7"/>
        <v>#REF!</v>
      </c>
      <c r="B214" s="45" t="s">
        <v>98</v>
      </c>
      <c r="C214" s="27" t="s">
        <v>94</v>
      </c>
      <c r="D214" s="28"/>
      <c r="E214" s="46" t="s">
        <v>186</v>
      </c>
      <c r="F214" s="1"/>
      <c r="G214" s="80" t="s">
        <v>823</v>
      </c>
      <c r="H214" s="89" t="s">
        <v>1048</v>
      </c>
      <c r="I214" s="89">
        <v>1</v>
      </c>
      <c r="J214" s="89">
        <v>1</v>
      </c>
      <c r="K214" s="89">
        <v>22</v>
      </c>
      <c r="L214" s="95">
        <f t="shared" si="6"/>
        <v>22</v>
      </c>
      <c r="M214" s="94">
        <f>Tabla1[[#This Row],[Potencia nominal  de Consumo del Equipo (KWatts)]]*Tabla1[[#This Row],[Utilización de los equipos
(Horas)]]*Tabla1[[#This Row],[Utilización de los equipo
(Dias al mes)]]</f>
        <v>1.1000000000000001</v>
      </c>
    </row>
    <row r="215" spans="1:13" ht="18.75">
      <c r="A215" s="25" t="e">
        <f t="shared" si="7"/>
        <v>#REF!</v>
      </c>
      <c r="B215" s="45" t="s">
        <v>98</v>
      </c>
      <c r="C215" s="27" t="s">
        <v>94</v>
      </c>
      <c r="D215" s="28"/>
      <c r="E215" s="46" t="s">
        <v>187</v>
      </c>
      <c r="F215" s="1"/>
      <c r="G215" s="80" t="s">
        <v>823</v>
      </c>
      <c r="H215" s="89" t="s">
        <v>998</v>
      </c>
      <c r="I215" s="89">
        <v>3</v>
      </c>
      <c r="J215" s="89">
        <v>8</v>
      </c>
      <c r="K215" s="89">
        <v>22</v>
      </c>
      <c r="L215" s="95">
        <f t="shared" si="6"/>
        <v>176</v>
      </c>
      <c r="M215" s="94">
        <f>Tabla1[[#This Row],[Potencia nominal  de Consumo del Equipo (KWatts)]]*Tabla1[[#This Row],[Utilización de los equipos
(Horas)]]*Tabla1[[#This Row],[Utilización de los equipo
(Dias al mes)]]</f>
        <v>35.200000000000003</v>
      </c>
    </row>
    <row r="216" spans="1:13" ht="18.75">
      <c r="A216" s="25" t="e">
        <f t="shared" si="7"/>
        <v>#REF!</v>
      </c>
      <c r="B216" s="45" t="s">
        <v>98</v>
      </c>
      <c r="C216" s="27" t="s">
        <v>94</v>
      </c>
      <c r="D216" s="28"/>
      <c r="E216" s="46" t="s">
        <v>188</v>
      </c>
      <c r="F216" s="1"/>
      <c r="G216" s="80" t="s">
        <v>979</v>
      </c>
      <c r="H216" s="89">
        <v>2</v>
      </c>
      <c r="I216" s="89">
        <v>1</v>
      </c>
      <c r="J216" s="89">
        <v>8</v>
      </c>
      <c r="K216" s="89">
        <v>22</v>
      </c>
      <c r="L216" s="95">
        <f t="shared" si="6"/>
        <v>176</v>
      </c>
      <c r="M216" s="94">
        <f>Tabla1[[#This Row],[Potencia nominal  de Consumo del Equipo (KWatts)]]*Tabla1[[#This Row],[Utilización de los equipos
(Horas)]]*Tabla1[[#This Row],[Utilización de los equipo
(Dias al mes)]]</f>
        <v>352</v>
      </c>
    </row>
    <row r="217" spans="1:13" ht="18.75">
      <c r="A217" s="25" t="e">
        <f t="shared" si="7"/>
        <v>#REF!</v>
      </c>
      <c r="B217" s="45" t="s">
        <v>98</v>
      </c>
      <c r="C217" s="27" t="s">
        <v>95</v>
      </c>
      <c r="D217" s="28"/>
      <c r="E217" s="46" t="s">
        <v>157</v>
      </c>
      <c r="F217" s="1"/>
      <c r="G217" s="80" t="s">
        <v>28</v>
      </c>
      <c r="H217" s="89" t="s">
        <v>1007</v>
      </c>
      <c r="I217" s="89">
        <v>2</v>
      </c>
      <c r="J217" s="89">
        <v>8</v>
      </c>
      <c r="K217" s="89">
        <v>22</v>
      </c>
      <c r="L217" s="95">
        <f t="shared" si="6"/>
        <v>176</v>
      </c>
      <c r="M217" s="94">
        <f>Tabla1[[#This Row],[Potencia nominal  de Consumo del Equipo (KWatts)]]*Tabla1[[#This Row],[Utilización de los equipos
(Horas)]]*Tabla1[[#This Row],[Utilización de los equipo
(Dias al mes)]]</f>
        <v>17.600000000000001</v>
      </c>
    </row>
    <row r="218" spans="1:13" ht="18.75">
      <c r="A218" s="25" t="e">
        <f t="shared" si="7"/>
        <v>#REF!</v>
      </c>
      <c r="B218" s="45" t="s">
        <v>98</v>
      </c>
      <c r="C218" s="27" t="s">
        <v>96</v>
      </c>
      <c r="D218" s="28"/>
      <c r="E218" s="46" t="s">
        <v>189</v>
      </c>
      <c r="F218" s="1"/>
      <c r="G218" s="80" t="s">
        <v>975</v>
      </c>
      <c r="H218" s="89" t="s">
        <v>1007</v>
      </c>
      <c r="I218" s="89">
        <v>1</v>
      </c>
      <c r="J218" s="89">
        <v>0</v>
      </c>
      <c r="K218" s="89">
        <v>22</v>
      </c>
      <c r="L218" s="95">
        <f t="shared" si="6"/>
        <v>0</v>
      </c>
      <c r="M218" s="94">
        <f>Tabla1[[#This Row],[Potencia nominal  de Consumo del Equipo (KWatts)]]*Tabla1[[#This Row],[Utilización de los equipos
(Horas)]]*Tabla1[[#This Row],[Utilización de los equipo
(Dias al mes)]]</f>
        <v>0</v>
      </c>
    </row>
    <row r="219" spans="1:13" ht="18.75">
      <c r="A219" s="25" t="e">
        <f t="shared" si="7"/>
        <v>#REF!</v>
      </c>
      <c r="B219" s="45" t="s">
        <v>98</v>
      </c>
      <c r="C219" s="27" t="s">
        <v>96</v>
      </c>
      <c r="D219" s="28"/>
      <c r="E219" s="46" t="s">
        <v>190</v>
      </c>
      <c r="F219" s="1"/>
      <c r="G219" s="80" t="s">
        <v>978</v>
      </c>
      <c r="H219" s="89" t="s">
        <v>1050</v>
      </c>
      <c r="I219" s="89">
        <v>1</v>
      </c>
      <c r="J219" s="89">
        <v>1</v>
      </c>
      <c r="K219" s="89">
        <v>22</v>
      </c>
      <c r="L219" s="95">
        <f t="shared" si="6"/>
        <v>22</v>
      </c>
      <c r="M219" s="94">
        <f>Tabla1[[#This Row],[Potencia nominal  de Consumo del Equipo (KWatts)]]*Tabla1[[#This Row],[Utilización de los equipos
(Horas)]]*Tabla1[[#This Row],[Utilización de los equipo
(Dias al mes)]]</f>
        <v>33.44</v>
      </c>
    </row>
    <row r="220" spans="1:13" ht="18.75">
      <c r="A220" s="25" t="e">
        <f t="shared" si="7"/>
        <v>#REF!</v>
      </c>
      <c r="B220" s="45" t="s">
        <v>98</v>
      </c>
      <c r="C220" s="27" t="s">
        <v>96</v>
      </c>
      <c r="D220" s="28"/>
      <c r="E220" s="46" t="s">
        <v>191</v>
      </c>
      <c r="F220" s="1"/>
      <c r="G220" s="80" t="s">
        <v>27</v>
      </c>
      <c r="H220" s="89" t="s">
        <v>1042</v>
      </c>
      <c r="I220" s="89">
        <v>1</v>
      </c>
      <c r="J220" s="89">
        <v>10</v>
      </c>
      <c r="K220" s="89">
        <v>22</v>
      </c>
      <c r="L220" s="95">
        <f t="shared" si="6"/>
        <v>220</v>
      </c>
      <c r="M220" s="94">
        <f>Tabla1[[#This Row],[Potencia nominal  de Consumo del Equipo (KWatts)]]*Tabla1[[#This Row],[Utilización de los equipos
(Horas)]]*Tabla1[[#This Row],[Utilización de los equipo
(Dias al mes)]]</f>
        <v>572</v>
      </c>
    </row>
    <row r="221" spans="1:13" ht="18.75">
      <c r="A221" s="25" t="e">
        <f t="shared" si="7"/>
        <v>#REF!</v>
      </c>
      <c r="B221" s="45" t="s">
        <v>98</v>
      </c>
      <c r="C221" s="27" t="s">
        <v>96</v>
      </c>
      <c r="D221" s="28"/>
      <c r="E221" s="46" t="s">
        <v>192</v>
      </c>
      <c r="F221" s="1"/>
      <c r="G221" s="80" t="s">
        <v>975</v>
      </c>
      <c r="H221" s="89" t="s">
        <v>1034</v>
      </c>
      <c r="I221" s="89">
        <v>1</v>
      </c>
      <c r="J221" s="89">
        <v>1</v>
      </c>
      <c r="K221" s="89">
        <v>22</v>
      </c>
      <c r="L221" s="95">
        <f t="shared" si="6"/>
        <v>22</v>
      </c>
      <c r="M221" s="94">
        <f>Tabla1[[#This Row],[Potencia nominal  de Consumo del Equipo (KWatts)]]*Tabla1[[#This Row],[Utilización de los equipos
(Horas)]]*Tabla1[[#This Row],[Utilización de los equipo
(Dias al mes)]]</f>
        <v>26.4</v>
      </c>
    </row>
    <row r="222" spans="1:13" ht="18.75">
      <c r="A222" s="25" t="e">
        <f t="shared" si="7"/>
        <v>#REF!</v>
      </c>
      <c r="B222" s="45" t="s">
        <v>98</v>
      </c>
      <c r="C222" s="27" t="s">
        <v>96</v>
      </c>
      <c r="D222" s="28"/>
      <c r="E222" s="46" t="s">
        <v>193</v>
      </c>
      <c r="F222" s="1"/>
      <c r="G222" s="80" t="s">
        <v>823</v>
      </c>
      <c r="H222" s="89" t="s">
        <v>1017</v>
      </c>
      <c r="I222" s="89">
        <v>1</v>
      </c>
      <c r="J222" s="89">
        <v>3</v>
      </c>
      <c r="K222" s="89">
        <v>22</v>
      </c>
      <c r="L222" s="95">
        <f t="shared" si="6"/>
        <v>66</v>
      </c>
      <c r="M222" s="94">
        <f>Tabla1[[#This Row],[Potencia nominal  de Consumo del Equipo (KWatts)]]*Tabla1[[#This Row],[Utilización de los equipos
(Horas)]]*Tabla1[[#This Row],[Utilización de los equipo
(Dias al mes)]]</f>
        <v>14.520000000000001</v>
      </c>
    </row>
    <row r="223" spans="1:13" ht="18.75">
      <c r="A223" s="25" t="e">
        <f t="shared" si="7"/>
        <v>#REF!</v>
      </c>
      <c r="B223" s="45" t="s">
        <v>98</v>
      </c>
      <c r="C223" s="27" t="s">
        <v>96</v>
      </c>
      <c r="D223" s="28"/>
      <c r="E223" s="46" t="s">
        <v>194</v>
      </c>
      <c r="F223" s="1"/>
      <c r="G223" s="80" t="s">
        <v>27</v>
      </c>
      <c r="H223" s="89" t="s">
        <v>1042</v>
      </c>
      <c r="I223" s="89">
        <v>1</v>
      </c>
      <c r="J223" s="89">
        <v>10</v>
      </c>
      <c r="K223" s="89">
        <v>22</v>
      </c>
      <c r="L223" s="95">
        <f t="shared" si="6"/>
        <v>220</v>
      </c>
      <c r="M223" s="94">
        <f>Tabla1[[#This Row],[Potencia nominal  de Consumo del Equipo (KWatts)]]*Tabla1[[#This Row],[Utilización de los equipos
(Horas)]]*Tabla1[[#This Row],[Utilización de los equipo
(Dias al mes)]]</f>
        <v>572</v>
      </c>
    </row>
    <row r="224" spans="1:13" ht="18.75">
      <c r="A224" s="25" t="e">
        <f t="shared" si="7"/>
        <v>#REF!</v>
      </c>
      <c r="B224" s="45" t="s">
        <v>98</v>
      </c>
      <c r="C224" s="27" t="s">
        <v>96</v>
      </c>
      <c r="D224" s="28"/>
      <c r="E224" s="46" t="s">
        <v>136</v>
      </c>
      <c r="F224" s="1"/>
      <c r="G224" s="80" t="s">
        <v>823</v>
      </c>
      <c r="H224" s="89" t="s">
        <v>1007</v>
      </c>
      <c r="I224" s="89">
        <v>1</v>
      </c>
      <c r="J224" s="89">
        <v>8</v>
      </c>
      <c r="K224" s="89">
        <v>22</v>
      </c>
      <c r="L224" s="95">
        <f t="shared" si="6"/>
        <v>176</v>
      </c>
      <c r="M224" s="94">
        <f>Tabla1[[#This Row],[Potencia nominal  de Consumo del Equipo (KWatts)]]*Tabla1[[#This Row],[Utilización de los equipos
(Horas)]]*Tabla1[[#This Row],[Utilización de los equipo
(Dias al mes)]]</f>
        <v>17.600000000000001</v>
      </c>
    </row>
    <row r="225" spans="1:13" ht="18.75">
      <c r="A225" s="25" t="e">
        <f t="shared" si="7"/>
        <v>#REF!</v>
      </c>
      <c r="B225" s="45" t="s">
        <v>98</v>
      </c>
      <c r="C225" s="27" t="s">
        <v>96</v>
      </c>
      <c r="D225" s="28"/>
      <c r="E225" s="46" t="s">
        <v>195</v>
      </c>
      <c r="F225" s="1"/>
      <c r="G225" s="80" t="s">
        <v>975</v>
      </c>
      <c r="H225" s="89" t="s">
        <v>1025</v>
      </c>
      <c r="I225" s="89">
        <v>1</v>
      </c>
      <c r="J225" s="89">
        <v>8</v>
      </c>
      <c r="K225" s="89">
        <v>22</v>
      </c>
      <c r="L225" s="95">
        <f t="shared" si="6"/>
        <v>176</v>
      </c>
      <c r="M225" s="94">
        <f>Tabla1[[#This Row],[Potencia nominal  de Consumo del Equipo (KWatts)]]*Tabla1[[#This Row],[Utilización de los equipos
(Horas)]]*Tabla1[[#This Row],[Utilización de los equipo
(Dias al mes)]]</f>
        <v>52.8</v>
      </c>
    </row>
    <row r="226" spans="1:13" ht="18.75">
      <c r="A226" s="25" t="e">
        <f t="shared" si="7"/>
        <v>#REF!</v>
      </c>
      <c r="B226" s="45" t="s">
        <v>98</v>
      </c>
      <c r="C226" s="27" t="s">
        <v>96</v>
      </c>
      <c r="D226" s="28"/>
      <c r="E226" s="81" t="s">
        <v>988</v>
      </c>
      <c r="F226" s="1"/>
      <c r="G226" s="80" t="s">
        <v>975</v>
      </c>
      <c r="H226" s="89" t="s">
        <v>1007</v>
      </c>
      <c r="I226" s="89">
        <v>1</v>
      </c>
      <c r="J226" s="89">
        <v>0</v>
      </c>
      <c r="K226" s="89">
        <v>15</v>
      </c>
      <c r="L226" s="95">
        <f t="shared" si="6"/>
        <v>0</v>
      </c>
      <c r="M226" s="94">
        <f>Tabla1[[#This Row],[Potencia nominal  de Consumo del Equipo (KWatts)]]*Tabla1[[#This Row],[Utilización de los equipos
(Horas)]]*Tabla1[[#This Row],[Utilización de los equipo
(Dias al mes)]]</f>
        <v>0</v>
      </c>
    </row>
    <row r="227" spans="1:13" ht="18.75">
      <c r="A227" s="25" t="e">
        <f t="shared" si="7"/>
        <v>#REF!</v>
      </c>
      <c r="B227" s="45" t="s">
        <v>98</v>
      </c>
      <c r="C227" s="27" t="s">
        <v>96</v>
      </c>
      <c r="D227" s="28"/>
      <c r="E227" s="81" t="s">
        <v>989</v>
      </c>
      <c r="F227" s="1"/>
      <c r="G227" s="80" t="s">
        <v>28</v>
      </c>
      <c r="H227" s="89" t="s">
        <v>1007</v>
      </c>
      <c r="I227" s="89">
        <v>2</v>
      </c>
      <c r="J227" s="89">
        <v>8</v>
      </c>
      <c r="K227" s="89">
        <v>22</v>
      </c>
      <c r="L227" s="95">
        <f t="shared" si="6"/>
        <v>176</v>
      </c>
      <c r="M227" s="94">
        <f>Tabla1[[#This Row],[Potencia nominal  de Consumo del Equipo (KWatts)]]*Tabla1[[#This Row],[Utilización de los equipos
(Horas)]]*Tabla1[[#This Row],[Utilización de los equipo
(Dias al mes)]]</f>
        <v>17.600000000000001</v>
      </c>
    </row>
    <row r="228" spans="1:13" ht="18.75">
      <c r="A228" s="25" t="e">
        <f t="shared" si="7"/>
        <v>#REF!</v>
      </c>
      <c r="B228" s="45" t="s">
        <v>98</v>
      </c>
      <c r="C228" s="27" t="s">
        <v>97</v>
      </c>
      <c r="D228" s="28"/>
      <c r="E228" s="81" t="s">
        <v>990</v>
      </c>
      <c r="F228" s="1"/>
      <c r="G228" s="80" t="s">
        <v>28</v>
      </c>
      <c r="H228" s="89" t="s">
        <v>1009</v>
      </c>
      <c r="I228" s="89">
        <v>1</v>
      </c>
      <c r="J228" s="89">
        <v>8</v>
      </c>
      <c r="K228" s="89">
        <v>22</v>
      </c>
      <c r="L228" s="95">
        <f t="shared" si="6"/>
        <v>176</v>
      </c>
      <c r="M228" s="94">
        <f>Tabla1[[#This Row],[Potencia nominal  de Consumo del Equipo (KWatts)]]*Tabla1[[#This Row],[Utilización de los equipos
(Horas)]]*Tabla1[[#This Row],[Utilización de los equipo
(Dias al mes)]]</f>
        <v>12.144000000000002</v>
      </c>
    </row>
    <row r="229" spans="1:13" ht="18.75">
      <c r="A229" s="25" t="e">
        <f t="shared" si="7"/>
        <v>#REF!</v>
      </c>
      <c r="B229" s="45" t="s">
        <v>98</v>
      </c>
      <c r="C229" s="27" t="s">
        <v>97</v>
      </c>
      <c r="D229" s="28"/>
      <c r="E229" s="81" t="s">
        <v>991</v>
      </c>
      <c r="F229" s="1"/>
      <c r="G229" s="80" t="s">
        <v>28</v>
      </c>
      <c r="H229" s="89" t="s">
        <v>1019</v>
      </c>
      <c r="I229" s="89">
        <v>3</v>
      </c>
      <c r="J229" s="89">
        <v>8</v>
      </c>
      <c r="K229" s="89">
        <v>22</v>
      </c>
      <c r="L229" s="95">
        <f t="shared" si="6"/>
        <v>176</v>
      </c>
      <c r="M229" s="94">
        <f>Tabla1[[#This Row],[Potencia nominal  de Consumo del Equipo (KWatts)]]*Tabla1[[#This Row],[Utilización de los equipos
(Horas)]]*Tabla1[[#This Row],[Utilización de los equipo
(Dias al mes)]]</f>
        <v>7.92</v>
      </c>
    </row>
    <row r="230" spans="1:13" ht="18.75">
      <c r="A230" s="25" t="e">
        <f t="shared" si="7"/>
        <v>#REF!</v>
      </c>
      <c r="B230" s="45" t="s">
        <v>98</v>
      </c>
      <c r="C230" s="27" t="s">
        <v>97</v>
      </c>
      <c r="D230" s="28"/>
      <c r="E230" s="81" t="s">
        <v>927</v>
      </c>
      <c r="F230" s="1"/>
      <c r="G230" s="80" t="s">
        <v>28</v>
      </c>
      <c r="H230" s="89" t="s">
        <v>1020</v>
      </c>
      <c r="I230" s="89">
        <v>3</v>
      </c>
      <c r="J230" s="89">
        <v>8</v>
      </c>
      <c r="K230" s="89">
        <v>22</v>
      </c>
      <c r="L230" s="95">
        <f t="shared" si="6"/>
        <v>176</v>
      </c>
      <c r="M230" s="94">
        <f>Tabla1[[#This Row],[Potencia nominal  de Consumo del Equipo (KWatts)]]*Tabla1[[#This Row],[Utilización de los equipos
(Horas)]]*Tabla1[[#This Row],[Utilización de los equipo
(Dias al mes)]]</f>
        <v>4.048</v>
      </c>
    </row>
    <row r="231" spans="1:13">
      <c r="A231" s="25" t="e">
        <f t="shared" si="7"/>
        <v>#REF!</v>
      </c>
      <c r="B231" s="41" t="s">
        <v>230</v>
      </c>
      <c r="C231" s="52" t="s">
        <v>109</v>
      </c>
      <c r="D231" s="28"/>
      <c r="E231" s="29" t="s">
        <v>1051</v>
      </c>
      <c r="F231" s="1" t="s">
        <v>228</v>
      </c>
      <c r="G231" t="s">
        <v>19</v>
      </c>
      <c r="H231" s="24">
        <v>1.2</v>
      </c>
      <c r="I231" s="1">
        <v>1</v>
      </c>
      <c r="J231" s="24">
        <v>7</v>
      </c>
      <c r="K231" s="1">
        <v>22</v>
      </c>
      <c r="L231" s="95">
        <f t="shared" si="6"/>
        <v>154</v>
      </c>
      <c r="M231" s="94">
        <f>Tabla1[[#This Row],[Potencia nominal  de Consumo del Equipo (KWatts)]]*Tabla1[[#This Row],[Utilización de los equipos
(Horas)]]*Tabla1[[#This Row],[Utilización de los equipo
(Dias al mes)]]</f>
        <v>184.8</v>
      </c>
    </row>
    <row r="232" spans="1:13">
      <c r="A232" s="25" t="e">
        <f t="shared" si="7"/>
        <v>#REF!</v>
      </c>
      <c r="B232" s="41" t="s">
        <v>230</v>
      </c>
      <c r="C232" s="52" t="s">
        <v>109</v>
      </c>
      <c r="D232" s="28"/>
      <c r="E232" s="29" t="s">
        <v>1052</v>
      </c>
      <c r="F232" s="1"/>
      <c r="G232" t="s">
        <v>979</v>
      </c>
      <c r="H232" s="24">
        <v>1.8</v>
      </c>
      <c r="I232" s="1">
        <v>1</v>
      </c>
      <c r="J232" s="24">
        <v>10</v>
      </c>
      <c r="K232" s="1">
        <v>22</v>
      </c>
      <c r="L232" s="95">
        <f t="shared" si="6"/>
        <v>220</v>
      </c>
      <c r="M232" s="94">
        <f>Tabla1[[#This Row],[Potencia nominal  de Consumo del Equipo (KWatts)]]*Tabla1[[#This Row],[Utilización de los equipos
(Horas)]]*Tabla1[[#This Row],[Utilización de los equipo
(Dias al mes)]]</f>
        <v>396</v>
      </c>
    </row>
    <row r="233" spans="1:13">
      <c r="A233" s="25" t="e">
        <f t="shared" si="7"/>
        <v>#REF!</v>
      </c>
      <c r="B233" s="41" t="s">
        <v>230</v>
      </c>
      <c r="C233" s="52" t="s">
        <v>109</v>
      </c>
      <c r="D233" s="28"/>
      <c r="E233" s="29" t="s">
        <v>957</v>
      </c>
      <c r="F233" s="1"/>
      <c r="G233" t="s">
        <v>823</v>
      </c>
      <c r="H233" s="24">
        <v>0.15</v>
      </c>
      <c r="I233" s="1">
        <v>1</v>
      </c>
      <c r="J233" s="24">
        <v>10</v>
      </c>
      <c r="K233" s="1">
        <v>22</v>
      </c>
      <c r="L233" s="95">
        <f t="shared" si="6"/>
        <v>220</v>
      </c>
      <c r="M233" s="94">
        <f>Tabla1[[#This Row],[Potencia nominal  de Consumo del Equipo (KWatts)]]*Tabla1[[#This Row],[Utilización de los equipos
(Horas)]]*Tabla1[[#This Row],[Utilización de los equipo
(Dias al mes)]]</f>
        <v>33</v>
      </c>
    </row>
    <row r="234" spans="1:13">
      <c r="A234" s="25" t="e">
        <f t="shared" si="7"/>
        <v>#REF!</v>
      </c>
      <c r="B234" s="41" t="s">
        <v>230</v>
      </c>
      <c r="C234" s="52" t="s">
        <v>109</v>
      </c>
      <c r="D234" s="28"/>
      <c r="E234" s="29" t="s">
        <v>1053</v>
      </c>
      <c r="F234" s="1"/>
      <c r="G234" t="s">
        <v>19</v>
      </c>
      <c r="H234" s="24">
        <v>7.8E-2</v>
      </c>
      <c r="I234" s="1">
        <v>1</v>
      </c>
      <c r="J234" s="24">
        <v>8</v>
      </c>
      <c r="K234" s="1">
        <v>22</v>
      </c>
      <c r="L234" s="95">
        <f t="shared" si="6"/>
        <v>176</v>
      </c>
      <c r="M234" s="94">
        <f>Tabla1[[#This Row],[Potencia nominal  de Consumo del Equipo (KWatts)]]*Tabla1[[#This Row],[Utilización de los equipos
(Horas)]]*Tabla1[[#This Row],[Utilización de los equipo
(Dias al mes)]]</f>
        <v>13.728</v>
      </c>
    </row>
    <row r="235" spans="1:13">
      <c r="A235" s="25" t="e">
        <f t="shared" si="7"/>
        <v>#REF!</v>
      </c>
      <c r="B235" s="41" t="s">
        <v>230</v>
      </c>
      <c r="C235" s="52" t="s">
        <v>110</v>
      </c>
      <c r="D235" s="28"/>
      <c r="E235" s="29" t="s">
        <v>1054</v>
      </c>
      <c r="F235" s="1"/>
      <c r="G235" t="s">
        <v>19</v>
      </c>
      <c r="H235" s="24">
        <v>4.4999999999999998E-2</v>
      </c>
      <c r="I235" s="1">
        <v>4</v>
      </c>
      <c r="J235" s="24">
        <v>4</v>
      </c>
      <c r="K235" s="1">
        <v>22</v>
      </c>
      <c r="L235" s="95">
        <f t="shared" si="6"/>
        <v>88</v>
      </c>
      <c r="M235" s="94">
        <f>Tabla1[[#This Row],[Potencia nominal  de Consumo del Equipo (KWatts)]]*Tabla1[[#This Row],[Utilización de los equipos
(Horas)]]*Tabla1[[#This Row],[Utilización de los equipo
(Dias al mes)]]</f>
        <v>3.96</v>
      </c>
    </row>
    <row r="236" spans="1:13">
      <c r="A236" s="25" t="e">
        <f t="shared" si="7"/>
        <v>#REF!</v>
      </c>
      <c r="B236" s="41" t="s">
        <v>230</v>
      </c>
      <c r="C236" s="52" t="s">
        <v>110</v>
      </c>
      <c r="D236" s="28"/>
      <c r="E236" s="29" t="s">
        <v>1054</v>
      </c>
      <c r="F236" s="1"/>
      <c r="G236" t="s">
        <v>19</v>
      </c>
      <c r="H236" s="24">
        <v>4.4999999999999998E-2</v>
      </c>
      <c r="I236" s="1">
        <v>1</v>
      </c>
      <c r="J236" s="24">
        <v>4</v>
      </c>
      <c r="K236" s="1">
        <v>22</v>
      </c>
      <c r="L236" s="95">
        <f t="shared" si="6"/>
        <v>88</v>
      </c>
      <c r="M236" s="94">
        <f>Tabla1[[#This Row],[Potencia nominal  de Consumo del Equipo (KWatts)]]*Tabla1[[#This Row],[Utilización de los equipos
(Horas)]]*Tabla1[[#This Row],[Utilización de los equipo
(Dias al mes)]]</f>
        <v>3.96</v>
      </c>
    </row>
    <row r="237" spans="1:13">
      <c r="A237" s="25" t="e">
        <f t="shared" si="7"/>
        <v>#REF!</v>
      </c>
      <c r="B237" s="41" t="s">
        <v>230</v>
      </c>
      <c r="C237" s="52" t="s">
        <v>110</v>
      </c>
      <c r="D237" s="28"/>
      <c r="E237" s="29" t="s">
        <v>1055</v>
      </c>
      <c r="F237" s="1"/>
      <c r="G237" t="s">
        <v>19</v>
      </c>
      <c r="H237" s="24">
        <v>0.05</v>
      </c>
      <c r="I237" s="1">
        <v>2</v>
      </c>
      <c r="J237" s="24">
        <v>5</v>
      </c>
      <c r="K237" s="1">
        <v>22</v>
      </c>
      <c r="L237" s="95">
        <f t="shared" si="6"/>
        <v>110</v>
      </c>
      <c r="M237" s="94">
        <f>Tabla1[[#This Row],[Potencia nominal  de Consumo del Equipo (KWatts)]]*Tabla1[[#This Row],[Utilización de los equipos
(Horas)]]*Tabla1[[#This Row],[Utilización de los equipo
(Dias al mes)]]</f>
        <v>5.5</v>
      </c>
    </row>
    <row r="238" spans="1:13">
      <c r="A238" s="25" t="e">
        <f t="shared" si="7"/>
        <v>#REF!</v>
      </c>
      <c r="B238" s="41" t="s">
        <v>230</v>
      </c>
      <c r="C238" s="52" t="s">
        <v>111</v>
      </c>
      <c r="D238" s="28"/>
      <c r="E238" s="29" t="s">
        <v>1056</v>
      </c>
      <c r="F238" s="1"/>
      <c r="G238" t="s">
        <v>823</v>
      </c>
      <c r="H238" s="24">
        <v>2.5000000000000001E-2</v>
      </c>
      <c r="I238" s="1">
        <v>2</v>
      </c>
      <c r="J238" s="24">
        <v>5</v>
      </c>
      <c r="K238" s="1">
        <v>22</v>
      </c>
      <c r="L238" s="95">
        <f t="shared" si="6"/>
        <v>110</v>
      </c>
      <c r="M238" s="94">
        <f>Tabla1[[#This Row],[Potencia nominal  de Consumo del Equipo (KWatts)]]*Tabla1[[#This Row],[Utilización de los equipos
(Horas)]]*Tabla1[[#This Row],[Utilización de los equipo
(Dias al mes)]]</f>
        <v>2.75</v>
      </c>
    </row>
    <row r="239" spans="1:13">
      <c r="A239" s="25" t="e">
        <f t="shared" si="7"/>
        <v>#REF!</v>
      </c>
      <c r="B239" s="41" t="s">
        <v>230</v>
      </c>
      <c r="C239" s="27" t="s">
        <v>108</v>
      </c>
      <c r="D239" s="28"/>
      <c r="E239" s="29" t="s">
        <v>1057</v>
      </c>
      <c r="F239" s="1"/>
      <c r="G239" t="s">
        <v>18</v>
      </c>
      <c r="H239" s="24">
        <v>2.2999999999999998</v>
      </c>
      <c r="I239" s="1">
        <v>1</v>
      </c>
      <c r="J239" s="24">
        <v>4</v>
      </c>
      <c r="K239" s="1">
        <v>22</v>
      </c>
      <c r="L239" s="95">
        <f t="shared" si="6"/>
        <v>88</v>
      </c>
      <c r="M239" s="94">
        <f>Tabla1[[#This Row],[Potencia nominal  de Consumo del Equipo (KWatts)]]*Tabla1[[#This Row],[Utilización de los equipos
(Horas)]]*Tabla1[[#This Row],[Utilización de los equipo
(Dias al mes)]]</f>
        <v>202.39999999999998</v>
      </c>
    </row>
    <row r="240" spans="1:13">
      <c r="A240" s="25" t="e">
        <f t="shared" si="7"/>
        <v>#REF!</v>
      </c>
      <c r="B240" s="41" t="s">
        <v>230</v>
      </c>
      <c r="C240" s="27" t="s">
        <v>108</v>
      </c>
      <c r="D240" s="28"/>
      <c r="E240" s="29" t="s">
        <v>1058</v>
      </c>
      <c r="F240" s="1"/>
      <c r="G240" t="s">
        <v>823</v>
      </c>
      <c r="H240" s="24">
        <v>0.35</v>
      </c>
      <c r="I240" s="1">
        <v>1</v>
      </c>
      <c r="J240" s="24">
        <v>6</v>
      </c>
      <c r="K240" s="1">
        <v>22</v>
      </c>
      <c r="L240" s="95">
        <f t="shared" si="6"/>
        <v>132</v>
      </c>
      <c r="M240" s="94">
        <f>Tabla1[[#This Row],[Potencia nominal  de Consumo del Equipo (KWatts)]]*Tabla1[[#This Row],[Utilización de los equipos
(Horas)]]*Tabla1[[#This Row],[Utilización de los equipo
(Dias al mes)]]</f>
        <v>46.199999999999989</v>
      </c>
    </row>
    <row r="241" spans="1:13">
      <c r="A241" s="25" t="e">
        <f t="shared" si="7"/>
        <v>#REF!</v>
      </c>
      <c r="B241" s="41" t="s">
        <v>230</v>
      </c>
      <c r="C241" s="27" t="s">
        <v>108</v>
      </c>
      <c r="D241" s="28"/>
      <c r="E241" s="29" t="s">
        <v>1059</v>
      </c>
      <c r="F241" s="1"/>
      <c r="G241" t="s">
        <v>823</v>
      </c>
      <c r="H241" s="24">
        <v>1.2</v>
      </c>
      <c r="I241" s="1">
        <v>2</v>
      </c>
      <c r="J241" s="24">
        <v>8</v>
      </c>
      <c r="K241" s="1">
        <v>22</v>
      </c>
      <c r="L241" s="95">
        <f t="shared" si="6"/>
        <v>176</v>
      </c>
      <c r="M241" s="94">
        <f>Tabla1[[#This Row],[Potencia nominal  de Consumo del Equipo (KWatts)]]*Tabla1[[#This Row],[Utilización de los equipos
(Horas)]]*Tabla1[[#This Row],[Utilización de los equipo
(Dias al mes)]]</f>
        <v>211.2</v>
      </c>
    </row>
    <row r="242" spans="1:13">
      <c r="A242" s="25" t="e">
        <f t="shared" si="7"/>
        <v>#REF!</v>
      </c>
      <c r="B242" s="41" t="s">
        <v>230</v>
      </c>
      <c r="C242" s="27" t="s">
        <v>108</v>
      </c>
      <c r="D242" s="28"/>
      <c r="E242" s="29" t="s">
        <v>1060</v>
      </c>
      <c r="F242" s="1"/>
      <c r="G242" t="s">
        <v>18</v>
      </c>
      <c r="H242" s="24">
        <v>0.42499999999999999</v>
      </c>
      <c r="I242" s="1">
        <v>1</v>
      </c>
      <c r="J242" s="24">
        <v>5</v>
      </c>
      <c r="K242" s="1">
        <v>22</v>
      </c>
      <c r="L242" s="95">
        <f t="shared" si="6"/>
        <v>110</v>
      </c>
      <c r="M242" s="94">
        <f>Tabla1[[#This Row],[Potencia nominal  de Consumo del Equipo (KWatts)]]*Tabla1[[#This Row],[Utilización de los equipos
(Horas)]]*Tabla1[[#This Row],[Utilización de los equipo
(Dias al mes)]]</f>
        <v>46.75</v>
      </c>
    </row>
    <row r="243" spans="1:13">
      <c r="A243" s="25" t="e">
        <f t="shared" si="7"/>
        <v>#REF!</v>
      </c>
      <c r="B243" s="41" t="s">
        <v>230</v>
      </c>
      <c r="C243" s="27" t="s">
        <v>108</v>
      </c>
      <c r="D243" s="28"/>
      <c r="E243" s="29" t="s">
        <v>1061</v>
      </c>
      <c r="F243" s="1"/>
      <c r="G243" t="s">
        <v>823</v>
      </c>
      <c r="H243" s="24">
        <v>1.5</v>
      </c>
      <c r="I243" s="1">
        <v>1</v>
      </c>
      <c r="J243" s="24">
        <v>10</v>
      </c>
      <c r="K243" s="1">
        <v>22</v>
      </c>
      <c r="L243" s="95">
        <f t="shared" si="6"/>
        <v>220</v>
      </c>
      <c r="M243" s="94">
        <f>Tabla1[[#This Row],[Potencia nominal  de Consumo del Equipo (KWatts)]]*Tabla1[[#This Row],[Utilización de los equipos
(Horas)]]*Tabla1[[#This Row],[Utilización de los equipo
(Dias al mes)]]</f>
        <v>330</v>
      </c>
    </row>
    <row r="244" spans="1:13">
      <c r="A244" s="25" t="e">
        <f t="shared" si="7"/>
        <v>#REF!</v>
      </c>
      <c r="B244" s="41" t="s">
        <v>230</v>
      </c>
      <c r="C244" s="27" t="s">
        <v>108</v>
      </c>
      <c r="D244" s="28"/>
      <c r="E244" s="29" t="s">
        <v>1062</v>
      </c>
      <c r="F244" s="1"/>
      <c r="G244" t="s">
        <v>823</v>
      </c>
      <c r="H244" s="24">
        <v>0.22</v>
      </c>
      <c r="I244" s="1">
        <v>1</v>
      </c>
      <c r="J244" s="24">
        <v>10</v>
      </c>
      <c r="K244" s="1">
        <v>22</v>
      </c>
      <c r="L244" s="95">
        <f t="shared" si="6"/>
        <v>220</v>
      </c>
      <c r="M244" s="94">
        <f>Tabla1[[#This Row],[Potencia nominal  de Consumo del Equipo (KWatts)]]*Tabla1[[#This Row],[Utilización de los equipos
(Horas)]]*Tabla1[[#This Row],[Utilización de los equipo
(Dias al mes)]]</f>
        <v>48.400000000000006</v>
      </c>
    </row>
    <row r="245" spans="1:13">
      <c r="A245" s="25" t="e">
        <f t="shared" si="7"/>
        <v>#REF!</v>
      </c>
      <c r="B245" s="41" t="s">
        <v>230</v>
      </c>
      <c r="C245" s="27" t="s">
        <v>108</v>
      </c>
      <c r="D245" s="28"/>
      <c r="E245" s="29" t="s">
        <v>1063</v>
      </c>
      <c r="F245" s="1"/>
      <c r="G245" t="s">
        <v>18</v>
      </c>
      <c r="H245" s="24">
        <v>0.95</v>
      </c>
      <c r="I245" s="1">
        <v>1</v>
      </c>
      <c r="J245" s="24">
        <v>1</v>
      </c>
      <c r="K245" s="1">
        <v>22</v>
      </c>
      <c r="L245" s="95">
        <f t="shared" si="6"/>
        <v>22</v>
      </c>
      <c r="M245" s="94">
        <f>Tabla1[[#This Row],[Potencia nominal  de Consumo del Equipo (KWatts)]]*Tabla1[[#This Row],[Utilización de los equipos
(Horas)]]*Tabla1[[#This Row],[Utilización de los equipo
(Dias al mes)]]</f>
        <v>20.9</v>
      </c>
    </row>
    <row r="246" spans="1:13">
      <c r="A246" s="25" t="e">
        <f t="shared" si="7"/>
        <v>#REF!</v>
      </c>
      <c r="B246" s="41" t="s">
        <v>230</v>
      </c>
      <c r="C246" s="27" t="s">
        <v>108</v>
      </c>
      <c r="D246" s="28"/>
      <c r="E246" s="29" t="s">
        <v>1064</v>
      </c>
      <c r="F246" s="1"/>
      <c r="G246" t="s">
        <v>823</v>
      </c>
      <c r="H246" s="24">
        <v>1.6E-2</v>
      </c>
      <c r="I246" s="1">
        <v>1</v>
      </c>
      <c r="J246" s="24">
        <v>5</v>
      </c>
      <c r="K246" s="1">
        <v>22</v>
      </c>
      <c r="L246" s="95">
        <f t="shared" si="6"/>
        <v>110</v>
      </c>
      <c r="M246" s="94">
        <f>Tabla1[[#This Row],[Potencia nominal  de Consumo del Equipo (KWatts)]]*Tabla1[[#This Row],[Utilización de los equipos
(Horas)]]*Tabla1[[#This Row],[Utilización de los equipo
(Dias al mes)]]</f>
        <v>1.76</v>
      </c>
    </row>
    <row r="247" spans="1:13">
      <c r="A247" s="25" t="e">
        <f t="shared" si="7"/>
        <v>#REF!</v>
      </c>
      <c r="B247" s="41" t="s">
        <v>230</v>
      </c>
      <c r="C247" s="27" t="s">
        <v>108</v>
      </c>
      <c r="D247" s="28"/>
      <c r="E247" s="29" t="s">
        <v>1065</v>
      </c>
      <c r="F247" s="1"/>
      <c r="G247" t="s">
        <v>823</v>
      </c>
      <c r="H247" s="24">
        <v>0.25</v>
      </c>
      <c r="I247" s="1">
        <v>1</v>
      </c>
      <c r="J247" s="24">
        <v>10</v>
      </c>
      <c r="K247" s="1">
        <v>22</v>
      </c>
      <c r="L247" s="95">
        <f t="shared" si="6"/>
        <v>220</v>
      </c>
      <c r="M247" s="94">
        <f>Tabla1[[#This Row],[Potencia nominal  de Consumo del Equipo (KWatts)]]*Tabla1[[#This Row],[Utilización de los equipos
(Horas)]]*Tabla1[[#This Row],[Utilización de los equipo
(Dias al mes)]]</f>
        <v>55</v>
      </c>
    </row>
    <row r="248" spans="1:13">
      <c r="A248" s="25" t="e">
        <f t="shared" si="7"/>
        <v>#REF!</v>
      </c>
      <c r="B248" s="41" t="s">
        <v>230</v>
      </c>
      <c r="C248" s="41" t="s">
        <v>112</v>
      </c>
      <c r="D248" s="28"/>
      <c r="E248" s="29" t="s">
        <v>1074</v>
      </c>
      <c r="F248" s="1"/>
      <c r="G248" t="s">
        <v>18</v>
      </c>
      <c r="H248" s="24">
        <v>1.9</v>
      </c>
      <c r="I248" s="1">
        <v>3</v>
      </c>
      <c r="J248" s="24">
        <v>5</v>
      </c>
      <c r="K248" s="1">
        <v>22</v>
      </c>
      <c r="L248" s="95">
        <f t="shared" si="6"/>
        <v>110</v>
      </c>
      <c r="M248" s="94">
        <f>Tabla1[[#This Row],[Potencia nominal  de Consumo del Equipo (KWatts)]]*Tabla1[[#This Row],[Utilización de los equipos
(Horas)]]*Tabla1[[#This Row],[Utilización de los equipo
(Dias al mes)]]</f>
        <v>209</v>
      </c>
    </row>
    <row r="249" spans="1:13">
      <c r="A249" s="25" t="e">
        <f t="shared" si="7"/>
        <v>#REF!</v>
      </c>
      <c r="B249" s="41" t="s">
        <v>230</v>
      </c>
      <c r="C249" s="41" t="s">
        <v>112</v>
      </c>
      <c r="D249" s="28"/>
      <c r="E249" s="29" t="s">
        <v>1066</v>
      </c>
      <c r="F249" s="1"/>
      <c r="G249" t="s">
        <v>18</v>
      </c>
      <c r="H249" s="24">
        <v>0.95</v>
      </c>
      <c r="I249" s="1">
        <v>1</v>
      </c>
      <c r="J249" s="24">
        <v>1</v>
      </c>
      <c r="K249" s="1">
        <v>25</v>
      </c>
      <c r="L249" s="95">
        <f t="shared" si="6"/>
        <v>25</v>
      </c>
      <c r="M249" s="94">
        <f>Tabla1[[#This Row],[Potencia nominal  de Consumo del Equipo (KWatts)]]*Tabla1[[#This Row],[Utilización de los equipos
(Horas)]]*Tabla1[[#This Row],[Utilización de los equipo
(Dias al mes)]]</f>
        <v>23.75</v>
      </c>
    </row>
    <row r="250" spans="1:13">
      <c r="A250" s="25" t="e">
        <f t="shared" si="7"/>
        <v>#REF!</v>
      </c>
      <c r="B250" s="41" t="s">
        <v>230</v>
      </c>
      <c r="C250" s="41" t="s">
        <v>112</v>
      </c>
      <c r="D250" s="28"/>
      <c r="E250" s="29" t="s">
        <v>1067</v>
      </c>
      <c r="F250" s="1"/>
      <c r="G250" t="s">
        <v>18</v>
      </c>
      <c r="H250" s="24">
        <v>1.4999999999999999E-2</v>
      </c>
      <c r="I250" s="1">
        <v>2</v>
      </c>
      <c r="J250" s="24">
        <v>1</v>
      </c>
      <c r="K250" s="1">
        <v>25</v>
      </c>
      <c r="L250" s="95">
        <f t="shared" si="6"/>
        <v>25</v>
      </c>
      <c r="M250" s="94">
        <f>Tabla1[[#This Row],[Potencia nominal  de Consumo del Equipo (KWatts)]]*Tabla1[[#This Row],[Utilización de los equipos
(Horas)]]*Tabla1[[#This Row],[Utilización de los equipo
(Dias al mes)]]</f>
        <v>0.375</v>
      </c>
    </row>
    <row r="251" spans="1:13">
      <c r="A251" s="25" t="e">
        <f t="shared" si="7"/>
        <v>#REF!</v>
      </c>
      <c r="B251" s="41" t="s">
        <v>230</v>
      </c>
      <c r="C251" s="41" t="s">
        <v>112</v>
      </c>
      <c r="D251" s="28"/>
      <c r="E251" s="29" t="s">
        <v>136</v>
      </c>
      <c r="F251" s="1"/>
      <c r="G251" t="s">
        <v>19</v>
      </c>
      <c r="H251" s="24">
        <v>0.1</v>
      </c>
      <c r="I251" s="1">
        <v>14</v>
      </c>
      <c r="J251" s="24">
        <v>4</v>
      </c>
      <c r="K251" s="1">
        <v>22</v>
      </c>
      <c r="L251" s="95">
        <f t="shared" si="6"/>
        <v>88</v>
      </c>
      <c r="M251" s="94">
        <f>Tabla1[[#This Row],[Potencia nominal  de Consumo del Equipo (KWatts)]]*Tabla1[[#This Row],[Utilización de los equipos
(Horas)]]*Tabla1[[#This Row],[Utilización de los equipo
(Dias al mes)]]</f>
        <v>8.8000000000000007</v>
      </c>
    </row>
    <row r="252" spans="1:13">
      <c r="A252" s="25" t="e">
        <f t="shared" si="7"/>
        <v>#REF!</v>
      </c>
      <c r="B252" s="41" t="s">
        <v>230</v>
      </c>
      <c r="C252" s="41" t="s">
        <v>112</v>
      </c>
      <c r="D252" s="28"/>
      <c r="E252" s="29" t="s">
        <v>1068</v>
      </c>
      <c r="F252" s="1"/>
      <c r="G252" t="s">
        <v>979</v>
      </c>
      <c r="H252" s="24">
        <v>0.08</v>
      </c>
      <c r="I252" s="1">
        <v>4</v>
      </c>
      <c r="J252" s="24">
        <v>1</v>
      </c>
      <c r="K252" s="1">
        <v>22</v>
      </c>
      <c r="L252" s="95">
        <f t="shared" si="6"/>
        <v>22</v>
      </c>
      <c r="M252" s="94">
        <f>Tabla1[[#This Row],[Potencia nominal  de Consumo del Equipo (KWatts)]]*Tabla1[[#This Row],[Utilización de los equipos
(Horas)]]*Tabla1[[#This Row],[Utilización de los equipo
(Dias al mes)]]</f>
        <v>1.76</v>
      </c>
    </row>
    <row r="253" spans="1:13">
      <c r="A253" s="25" t="e">
        <f t="shared" si="7"/>
        <v>#REF!</v>
      </c>
      <c r="B253" s="41" t="s">
        <v>230</v>
      </c>
      <c r="C253" s="41" t="s">
        <v>112</v>
      </c>
      <c r="D253" s="28"/>
      <c r="E253" s="29" t="s">
        <v>1069</v>
      </c>
      <c r="F253" s="1"/>
      <c r="G253" t="s">
        <v>823</v>
      </c>
      <c r="H253" s="24">
        <v>0.1</v>
      </c>
      <c r="I253" s="1">
        <v>1</v>
      </c>
      <c r="J253" s="24">
        <v>1</v>
      </c>
      <c r="K253" s="1">
        <v>22</v>
      </c>
      <c r="L253" s="95">
        <f t="shared" si="6"/>
        <v>22</v>
      </c>
      <c r="M253" s="94">
        <f>Tabla1[[#This Row],[Potencia nominal  de Consumo del Equipo (KWatts)]]*Tabla1[[#This Row],[Utilización de los equipos
(Horas)]]*Tabla1[[#This Row],[Utilización de los equipo
(Dias al mes)]]</f>
        <v>2.2000000000000002</v>
      </c>
    </row>
    <row r="254" spans="1:13">
      <c r="A254" s="25" t="e">
        <f t="shared" si="7"/>
        <v>#REF!</v>
      </c>
      <c r="B254" s="41" t="s">
        <v>230</v>
      </c>
      <c r="C254" s="41" t="s">
        <v>112</v>
      </c>
      <c r="D254" s="28"/>
      <c r="E254" s="29" t="s">
        <v>1070</v>
      </c>
      <c r="F254" s="1"/>
      <c r="G254" t="s">
        <v>979</v>
      </c>
      <c r="H254" s="24">
        <v>1.8</v>
      </c>
      <c r="I254" s="1">
        <v>1</v>
      </c>
      <c r="J254" s="24">
        <v>0</v>
      </c>
      <c r="K254" s="1">
        <v>22</v>
      </c>
      <c r="L254" s="95">
        <f t="shared" si="6"/>
        <v>0</v>
      </c>
      <c r="M254" s="94">
        <f>Tabla1[[#This Row],[Potencia nominal  de Consumo del Equipo (KWatts)]]*Tabla1[[#This Row],[Utilización de los equipos
(Horas)]]*Tabla1[[#This Row],[Utilización de los equipo
(Dias al mes)]]</f>
        <v>0</v>
      </c>
    </row>
    <row r="255" spans="1:13">
      <c r="A255" s="25" t="e">
        <f t="shared" si="7"/>
        <v>#REF!</v>
      </c>
      <c r="B255" s="41" t="s">
        <v>230</v>
      </c>
      <c r="C255" s="41" t="s">
        <v>112</v>
      </c>
      <c r="D255" s="28"/>
      <c r="E255" s="29" t="s">
        <v>1071</v>
      </c>
      <c r="F255" s="1"/>
      <c r="G255" t="s">
        <v>19</v>
      </c>
      <c r="H255" s="24">
        <v>7.4999999999999997E-2</v>
      </c>
      <c r="I255" s="1">
        <v>1</v>
      </c>
      <c r="J255" s="24">
        <v>4</v>
      </c>
      <c r="K255" s="1">
        <v>22</v>
      </c>
      <c r="L255" s="95">
        <f t="shared" si="6"/>
        <v>88</v>
      </c>
      <c r="M255" s="94">
        <f>Tabla1[[#This Row],[Potencia nominal  de Consumo del Equipo (KWatts)]]*Tabla1[[#This Row],[Utilización de los equipos
(Horas)]]*Tabla1[[#This Row],[Utilización de los equipo
(Dias al mes)]]</f>
        <v>6.6</v>
      </c>
    </row>
    <row r="256" spans="1:13">
      <c r="A256" s="25" t="e">
        <f t="shared" si="7"/>
        <v>#REF!</v>
      </c>
      <c r="B256" s="41" t="s">
        <v>230</v>
      </c>
      <c r="C256" s="41" t="s">
        <v>112</v>
      </c>
      <c r="D256" s="28"/>
      <c r="E256" s="29" t="s">
        <v>136</v>
      </c>
      <c r="F256" s="1"/>
      <c r="G256" t="s">
        <v>19</v>
      </c>
      <c r="H256" s="24">
        <v>0.1</v>
      </c>
      <c r="I256" s="1">
        <v>4</v>
      </c>
      <c r="J256" s="24">
        <v>4</v>
      </c>
      <c r="K256" s="1">
        <v>22</v>
      </c>
      <c r="L256" s="95">
        <f t="shared" si="6"/>
        <v>88</v>
      </c>
      <c r="M256" s="94">
        <f>Tabla1[[#This Row],[Potencia nominal  de Consumo del Equipo (KWatts)]]*Tabla1[[#This Row],[Utilización de los equipos
(Horas)]]*Tabla1[[#This Row],[Utilización de los equipo
(Dias al mes)]]</f>
        <v>8.8000000000000007</v>
      </c>
    </row>
    <row r="257" spans="1:13">
      <c r="A257" s="25" t="e">
        <f t="shared" si="7"/>
        <v>#REF!</v>
      </c>
      <c r="B257" s="41" t="s">
        <v>230</v>
      </c>
      <c r="C257" s="41" t="s">
        <v>112</v>
      </c>
      <c r="D257" s="28"/>
      <c r="E257" s="29" t="s">
        <v>1072</v>
      </c>
      <c r="F257" s="1"/>
      <c r="G257" t="s">
        <v>19</v>
      </c>
      <c r="H257" s="24">
        <v>2.3E-2</v>
      </c>
      <c r="I257" s="1">
        <v>1</v>
      </c>
      <c r="J257" s="24">
        <v>4</v>
      </c>
      <c r="K257" s="1">
        <v>22</v>
      </c>
      <c r="L257" s="95">
        <f t="shared" si="6"/>
        <v>88</v>
      </c>
      <c r="M257" s="94">
        <f>Tabla1[[#This Row],[Potencia nominal  de Consumo del Equipo (KWatts)]]*Tabla1[[#This Row],[Utilización de los equipos
(Horas)]]*Tabla1[[#This Row],[Utilización de los equipo
(Dias al mes)]]</f>
        <v>2.024</v>
      </c>
    </row>
    <row r="258" spans="1:13">
      <c r="A258" s="25" t="e">
        <f>A257+1</f>
        <v>#REF!</v>
      </c>
      <c r="B258" s="41" t="s">
        <v>230</v>
      </c>
      <c r="C258" s="41" t="s">
        <v>112</v>
      </c>
      <c r="D258" s="28"/>
      <c r="E258" s="29" t="s">
        <v>1072</v>
      </c>
      <c r="F258" s="1"/>
      <c r="G258" t="s">
        <v>19</v>
      </c>
      <c r="H258" s="24">
        <v>2.3E-2</v>
      </c>
      <c r="I258" s="1">
        <v>1</v>
      </c>
      <c r="J258" s="24">
        <v>4</v>
      </c>
      <c r="K258" s="1">
        <v>22</v>
      </c>
      <c r="L258" s="95">
        <f t="shared" si="6"/>
        <v>88</v>
      </c>
      <c r="M258" s="94">
        <f>Tabla1[[#This Row],[Potencia nominal  de Consumo del Equipo (KWatts)]]*Tabla1[[#This Row],[Utilización de los equipos
(Horas)]]*Tabla1[[#This Row],[Utilización de los equipo
(Dias al mes)]]</f>
        <v>2.024</v>
      </c>
    </row>
    <row r="259" spans="1:13">
      <c r="A259" s="25" t="e">
        <f t="shared" si="7"/>
        <v>#REF!</v>
      </c>
      <c r="B259" s="41" t="s">
        <v>230</v>
      </c>
      <c r="C259" s="41" t="s">
        <v>112</v>
      </c>
      <c r="D259" s="28"/>
      <c r="E259" s="29" t="s">
        <v>1072</v>
      </c>
      <c r="F259" s="1"/>
      <c r="G259" t="s">
        <v>19</v>
      </c>
      <c r="H259" s="24">
        <v>2.3E-2</v>
      </c>
      <c r="I259" s="1">
        <v>1</v>
      </c>
      <c r="J259" s="24">
        <v>4</v>
      </c>
      <c r="K259" s="1">
        <v>22</v>
      </c>
      <c r="L259" s="95">
        <f t="shared" si="6"/>
        <v>88</v>
      </c>
      <c r="M259" s="94">
        <f>Tabla1[[#This Row],[Potencia nominal  de Consumo del Equipo (KWatts)]]*Tabla1[[#This Row],[Utilización de los equipos
(Horas)]]*Tabla1[[#This Row],[Utilización de los equipo
(Dias al mes)]]</f>
        <v>2.024</v>
      </c>
    </row>
    <row r="260" spans="1:13">
      <c r="A260" s="25" t="e">
        <f t="shared" si="7"/>
        <v>#REF!</v>
      </c>
      <c r="B260" s="41" t="s">
        <v>230</v>
      </c>
      <c r="C260" s="41" t="s">
        <v>231</v>
      </c>
      <c r="D260" s="28"/>
      <c r="E260" s="29" t="s">
        <v>1072</v>
      </c>
      <c r="F260" s="1"/>
      <c r="G260" t="s">
        <v>19</v>
      </c>
      <c r="H260" s="24">
        <v>2.3E-2</v>
      </c>
      <c r="I260" s="1">
        <v>9</v>
      </c>
      <c r="J260" s="24">
        <v>4</v>
      </c>
      <c r="K260" s="1">
        <v>22</v>
      </c>
      <c r="L260" s="95">
        <f t="shared" ref="L260:L323" si="8">J260*K260</f>
        <v>88</v>
      </c>
      <c r="M260" s="94">
        <f>Tabla1[[#This Row],[Potencia nominal  de Consumo del Equipo (KWatts)]]*Tabla1[[#This Row],[Utilización de los equipos
(Horas)]]*Tabla1[[#This Row],[Utilización de los equipo
(Dias al mes)]]</f>
        <v>2.024</v>
      </c>
    </row>
    <row r="261" spans="1:13">
      <c r="A261" s="25" t="e">
        <f t="shared" si="7"/>
        <v>#REF!</v>
      </c>
      <c r="B261" s="41" t="s">
        <v>230</v>
      </c>
      <c r="C261" s="41" t="s">
        <v>232</v>
      </c>
      <c r="D261" s="28"/>
      <c r="E261" s="29" t="s">
        <v>1073</v>
      </c>
      <c r="F261" s="1"/>
      <c r="G261" t="s">
        <v>19</v>
      </c>
      <c r="H261" s="24">
        <v>1.2999999999999999E-2</v>
      </c>
      <c r="I261" s="1">
        <v>3</v>
      </c>
      <c r="J261" s="24">
        <v>4</v>
      </c>
      <c r="K261" s="1">
        <v>22</v>
      </c>
      <c r="L261" s="95">
        <f t="shared" si="8"/>
        <v>88</v>
      </c>
      <c r="M261" s="94">
        <f>Tabla1[[#This Row],[Potencia nominal  de Consumo del Equipo (KWatts)]]*Tabla1[[#This Row],[Utilización de los equipos
(Horas)]]*Tabla1[[#This Row],[Utilización de los equipo
(Dias al mes)]]</f>
        <v>1.1439999999999999</v>
      </c>
    </row>
    <row r="262" spans="1:13">
      <c r="A262" s="25"/>
      <c r="B262" s="71" t="s">
        <v>610</v>
      </c>
      <c r="C262" s="27" t="s">
        <v>611</v>
      </c>
      <c r="D262" s="28" t="s">
        <v>612</v>
      </c>
      <c r="E262" s="72" t="s">
        <v>613</v>
      </c>
      <c r="F262" s="1" t="s">
        <v>614</v>
      </c>
      <c r="G262" t="s">
        <v>823</v>
      </c>
      <c r="H262" s="24">
        <v>0.11</v>
      </c>
      <c r="I262" s="1">
        <v>1</v>
      </c>
      <c r="J262" s="24">
        <v>8</v>
      </c>
      <c r="K262" s="1">
        <v>22</v>
      </c>
      <c r="L262" s="95">
        <f t="shared" si="8"/>
        <v>176</v>
      </c>
      <c r="M262" s="94">
        <f>Tabla1[[#This Row],[Potencia nominal  de Consumo del Equipo (KWatts)]]*Tabla1[[#This Row],[Utilización de los equipos
(Horas)]]*Tabla1[[#This Row],[Utilización de los equipo
(Dias al mes)]]</f>
        <v>19.36</v>
      </c>
    </row>
    <row r="263" spans="1:13">
      <c r="A263" s="25"/>
      <c r="B263" s="71" t="s">
        <v>610</v>
      </c>
      <c r="C263" s="27" t="s">
        <v>611</v>
      </c>
      <c r="D263" s="28" t="s">
        <v>612</v>
      </c>
      <c r="E263" s="72" t="s">
        <v>615</v>
      </c>
      <c r="F263" s="1" t="s">
        <v>616</v>
      </c>
      <c r="G263" t="s">
        <v>19</v>
      </c>
      <c r="H263" s="24">
        <v>0.6</v>
      </c>
      <c r="I263" s="1">
        <v>1</v>
      </c>
      <c r="J263" s="24">
        <v>8</v>
      </c>
      <c r="K263" s="1">
        <v>22</v>
      </c>
      <c r="L263" s="95">
        <f t="shared" si="8"/>
        <v>176</v>
      </c>
      <c r="M263" s="94">
        <f>Tabla1[[#This Row],[Potencia nominal  de Consumo del Equipo (KWatts)]]*Tabla1[[#This Row],[Utilización de los equipos
(Horas)]]*Tabla1[[#This Row],[Utilización de los equipo
(Dias al mes)]]</f>
        <v>105.6</v>
      </c>
    </row>
    <row r="264" spans="1:13">
      <c r="A264" s="25"/>
      <c r="B264" s="71" t="s">
        <v>610</v>
      </c>
      <c r="C264" s="27" t="s">
        <v>611</v>
      </c>
      <c r="D264" s="28" t="s">
        <v>612</v>
      </c>
      <c r="E264" s="72" t="s">
        <v>617</v>
      </c>
      <c r="F264" s="1" t="s">
        <v>618</v>
      </c>
      <c r="G264" t="s">
        <v>823</v>
      </c>
      <c r="H264" s="24">
        <v>0.28000000000000003</v>
      </c>
      <c r="I264" s="1">
        <v>1</v>
      </c>
      <c r="J264" s="24">
        <v>8</v>
      </c>
      <c r="K264" s="1">
        <v>22</v>
      </c>
      <c r="L264" s="95">
        <f t="shared" si="8"/>
        <v>176</v>
      </c>
      <c r="M264" s="94">
        <f>Tabla1[[#This Row],[Potencia nominal  de Consumo del Equipo (KWatts)]]*Tabla1[[#This Row],[Utilización de los equipos
(Horas)]]*Tabla1[[#This Row],[Utilización de los equipo
(Dias al mes)]]</f>
        <v>49.28</v>
      </c>
    </row>
    <row r="265" spans="1:13">
      <c r="A265" s="25"/>
      <c r="B265" s="71" t="s">
        <v>610</v>
      </c>
      <c r="C265" s="27" t="s">
        <v>611</v>
      </c>
      <c r="D265" s="28" t="s">
        <v>612</v>
      </c>
      <c r="E265" s="72" t="s">
        <v>619</v>
      </c>
      <c r="F265" s="1"/>
      <c r="G265" t="s">
        <v>823</v>
      </c>
      <c r="H265" s="24">
        <v>9.5000000000000001E-2</v>
      </c>
      <c r="I265" s="1">
        <v>1</v>
      </c>
      <c r="J265" s="24">
        <v>1</v>
      </c>
      <c r="K265" s="1">
        <v>22</v>
      </c>
      <c r="L265" s="95">
        <f t="shared" si="8"/>
        <v>22</v>
      </c>
      <c r="M265" s="94">
        <f>Tabla1[[#This Row],[Potencia nominal  de Consumo del Equipo (KWatts)]]*Tabla1[[#This Row],[Utilización de los equipos
(Horas)]]*Tabla1[[#This Row],[Utilización de los equipo
(Dias al mes)]]</f>
        <v>2.09</v>
      </c>
    </row>
    <row r="266" spans="1:13">
      <c r="A266" s="25"/>
      <c r="B266" s="71" t="s">
        <v>610</v>
      </c>
      <c r="C266" s="27" t="s">
        <v>611</v>
      </c>
      <c r="D266" s="28" t="s">
        <v>612</v>
      </c>
      <c r="E266" s="72" t="s">
        <v>620</v>
      </c>
      <c r="F266" s="1"/>
      <c r="G266" t="s">
        <v>820</v>
      </c>
      <c r="H266" s="24">
        <v>169.71600000000001</v>
      </c>
      <c r="I266" s="1">
        <v>1</v>
      </c>
      <c r="J266" s="24">
        <v>4</v>
      </c>
      <c r="K266" s="1">
        <v>22</v>
      </c>
      <c r="L266" s="95">
        <f t="shared" si="8"/>
        <v>88</v>
      </c>
      <c r="M266" s="94">
        <f>Tabla1[[#This Row],[Potencia nominal  de Consumo del Equipo (KWatts)]]*Tabla1[[#This Row],[Utilización de los equipos
(Horas)]]*Tabla1[[#This Row],[Utilización de los equipo
(Dias al mes)]]</f>
        <v>14935.008000000002</v>
      </c>
    </row>
    <row r="267" spans="1:13">
      <c r="A267" s="25"/>
      <c r="B267" s="71" t="s">
        <v>610</v>
      </c>
      <c r="C267" s="27" t="s">
        <v>611</v>
      </c>
      <c r="D267" s="28" t="s">
        <v>612</v>
      </c>
      <c r="E267" s="72" t="s">
        <v>621</v>
      </c>
      <c r="F267" s="1"/>
      <c r="G267" t="s">
        <v>19</v>
      </c>
      <c r="H267" s="24">
        <v>0.5</v>
      </c>
      <c r="I267" s="1">
        <v>1</v>
      </c>
      <c r="J267" s="24">
        <v>2</v>
      </c>
      <c r="K267" s="1">
        <v>22</v>
      </c>
      <c r="L267" s="95">
        <f t="shared" si="8"/>
        <v>44</v>
      </c>
      <c r="M267" s="94">
        <f>Tabla1[[#This Row],[Potencia nominal  de Consumo del Equipo (KWatts)]]*Tabla1[[#This Row],[Utilización de los equipos
(Horas)]]*Tabla1[[#This Row],[Utilización de los equipo
(Dias al mes)]]</f>
        <v>22</v>
      </c>
    </row>
    <row r="268" spans="1:13">
      <c r="A268" s="25"/>
      <c r="B268" s="71" t="s">
        <v>610</v>
      </c>
      <c r="C268" s="27" t="s">
        <v>611</v>
      </c>
      <c r="D268" s="28" t="s">
        <v>612</v>
      </c>
      <c r="E268" s="72" t="s">
        <v>622</v>
      </c>
      <c r="F268" s="1"/>
      <c r="G268" t="s">
        <v>823</v>
      </c>
      <c r="H268" s="24">
        <v>0.05</v>
      </c>
      <c r="I268" s="1">
        <v>1</v>
      </c>
      <c r="J268" s="24">
        <v>1</v>
      </c>
      <c r="K268" s="1">
        <v>22</v>
      </c>
      <c r="L268" s="95">
        <f t="shared" si="8"/>
        <v>22</v>
      </c>
      <c r="M268" s="94">
        <f>Tabla1[[#This Row],[Potencia nominal  de Consumo del Equipo (KWatts)]]*Tabla1[[#This Row],[Utilización de los equipos
(Horas)]]*Tabla1[[#This Row],[Utilización de los equipo
(Dias al mes)]]</f>
        <v>1.1000000000000001</v>
      </c>
    </row>
    <row r="269" spans="1:13">
      <c r="A269" s="25"/>
      <c r="B269" s="71" t="s">
        <v>610</v>
      </c>
      <c r="C269" s="27" t="s">
        <v>611</v>
      </c>
      <c r="D269" s="28" t="s">
        <v>612</v>
      </c>
      <c r="E269" s="72" t="s">
        <v>623</v>
      </c>
      <c r="F269" s="1"/>
      <c r="G269" t="s">
        <v>823</v>
      </c>
      <c r="H269" s="24">
        <v>0.12</v>
      </c>
      <c r="I269" s="1">
        <v>1</v>
      </c>
      <c r="J269" s="24">
        <v>1</v>
      </c>
      <c r="K269" s="1">
        <v>22</v>
      </c>
      <c r="L269" s="95">
        <f t="shared" si="8"/>
        <v>22</v>
      </c>
      <c r="M269" s="94">
        <f>Tabla1[[#This Row],[Potencia nominal  de Consumo del Equipo (KWatts)]]*Tabla1[[#This Row],[Utilización de los equipos
(Horas)]]*Tabla1[[#This Row],[Utilización de los equipo
(Dias al mes)]]</f>
        <v>2.6399999999999997</v>
      </c>
    </row>
    <row r="270" spans="1:13">
      <c r="A270" s="25"/>
      <c r="B270" s="71" t="s">
        <v>610</v>
      </c>
      <c r="C270" s="27" t="s">
        <v>611</v>
      </c>
      <c r="D270" s="28" t="s">
        <v>612</v>
      </c>
      <c r="E270" s="72" t="s">
        <v>624</v>
      </c>
      <c r="F270" s="1"/>
      <c r="G270" t="s">
        <v>19</v>
      </c>
      <c r="H270" s="24">
        <v>3.9E-2</v>
      </c>
      <c r="I270" s="1">
        <v>1</v>
      </c>
      <c r="J270" s="24">
        <v>8</v>
      </c>
      <c r="K270" s="1">
        <v>22</v>
      </c>
      <c r="L270" s="95">
        <f t="shared" si="8"/>
        <v>176</v>
      </c>
      <c r="M270" s="94">
        <f>Tabla1[[#This Row],[Potencia nominal  de Consumo del Equipo (KWatts)]]*Tabla1[[#This Row],[Utilización de los equipos
(Horas)]]*Tabla1[[#This Row],[Utilización de los equipo
(Dias al mes)]]</f>
        <v>6.8639999999999999</v>
      </c>
    </row>
    <row r="271" spans="1:13">
      <c r="A271" s="25"/>
      <c r="B271" s="71" t="s">
        <v>610</v>
      </c>
      <c r="C271" s="27" t="s">
        <v>611</v>
      </c>
      <c r="D271" s="28" t="s">
        <v>612</v>
      </c>
      <c r="E271" s="72" t="s">
        <v>625</v>
      </c>
      <c r="F271" s="1"/>
      <c r="G271" t="s">
        <v>823</v>
      </c>
      <c r="H271" s="24">
        <v>0.12</v>
      </c>
      <c r="I271" s="1">
        <v>1</v>
      </c>
      <c r="J271" s="24">
        <v>8</v>
      </c>
      <c r="K271" s="1">
        <v>22</v>
      </c>
      <c r="L271" s="95">
        <f t="shared" si="8"/>
        <v>176</v>
      </c>
      <c r="M271" s="94">
        <f>Tabla1[[#This Row],[Potencia nominal  de Consumo del Equipo (KWatts)]]*Tabla1[[#This Row],[Utilización de los equipos
(Horas)]]*Tabla1[[#This Row],[Utilización de los equipo
(Dias al mes)]]</f>
        <v>21.119999999999997</v>
      </c>
    </row>
    <row r="272" spans="1:13">
      <c r="A272" s="25" t="e">
        <f>A261+1</f>
        <v>#REF!</v>
      </c>
      <c r="B272" s="37" t="s">
        <v>233</v>
      </c>
      <c r="C272" s="27" t="s">
        <v>234</v>
      </c>
      <c r="D272" s="28" t="s">
        <v>241</v>
      </c>
      <c r="E272" s="55" t="s">
        <v>243</v>
      </c>
      <c r="F272" s="1"/>
      <c r="G272" t="s">
        <v>823</v>
      </c>
      <c r="H272" s="24">
        <v>0.02</v>
      </c>
      <c r="I272" s="1">
        <v>1</v>
      </c>
      <c r="J272" s="24">
        <v>8</v>
      </c>
      <c r="K272" s="1">
        <v>24</v>
      </c>
      <c r="L272" s="95">
        <f t="shared" si="8"/>
        <v>192</v>
      </c>
      <c r="M272" s="94">
        <f>Tabla1[[#This Row],[Potencia nominal  de Consumo del Equipo (KWatts)]]*Tabla1[[#This Row],[Utilización de los equipos
(Horas)]]*Tabla1[[#This Row],[Utilización de los equipo
(Dias al mes)]]</f>
        <v>3.84</v>
      </c>
    </row>
    <row r="273" spans="1:13">
      <c r="A273" s="25" t="e">
        <f t="shared" ref="A273:A327" si="9">A272+1</f>
        <v>#REF!</v>
      </c>
      <c r="B273" s="37" t="s">
        <v>233</v>
      </c>
      <c r="C273" s="27" t="s">
        <v>234</v>
      </c>
      <c r="D273" s="28" t="s">
        <v>241</v>
      </c>
      <c r="E273" s="55" t="s">
        <v>1075</v>
      </c>
      <c r="F273" s="1"/>
      <c r="G273" t="s">
        <v>19</v>
      </c>
      <c r="H273" s="24">
        <v>0.65</v>
      </c>
      <c r="I273" s="1">
        <v>3</v>
      </c>
      <c r="J273" s="24">
        <v>8</v>
      </c>
      <c r="K273" s="1">
        <v>24</v>
      </c>
      <c r="L273" s="95">
        <f t="shared" si="8"/>
        <v>192</v>
      </c>
      <c r="M273" s="94">
        <f>Tabla1[[#This Row],[Potencia nominal  de Consumo del Equipo (KWatts)]]*Tabla1[[#This Row],[Utilización de los equipos
(Horas)]]*Tabla1[[#This Row],[Utilización de los equipo
(Dias al mes)]]</f>
        <v>124.80000000000001</v>
      </c>
    </row>
    <row r="274" spans="1:13">
      <c r="A274" s="25" t="e">
        <f t="shared" si="9"/>
        <v>#REF!</v>
      </c>
      <c r="B274" s="37" t="s">
        <v>233</v>
      </c>
      <c r="C274" s="27" t="s">
        <v>234</v>
      </c>
      <c r="D274" s="28" t="s">
        <v>241</v>
      </c>
      <c r="E274" s="55" t="s">
        <v>244</v>
      </c>
      <c r="F274" s="1" t="s">
        <v>257</v>
      </c>
      <c r="G274" t="s">
        <v>820</v>
      </c>
      <c r="H274" s="24">
        <v>2</v>
      </c>
      <c r="I274" s="1">
        <v>1</v>
      </c>
      <c r="J274" s="24">
        <v>10</v>
      </c>
      <c r="K274" s="1">
        <v>24</v>
      </c>
      <c r="L274" s="95">
        <f t="shared" si="8"/>
        <v>240</v>
      </c>
      <c r="M274" s="94">
        <f>Tabla1[[#This Row],[Potencia nominal  de Consumo del Equipo (KWatts)]]*Tabla1[[#This Row],[Utilización de los equipos
(Horas)]]*Tabla1[[#This Row],[Utilización de los equipo
(Dias al mes)]]</f>
        <v>480</v>
      </c>
    </row>
    <row r="275" spans="1:13">
      <c r="A275" s="25" t="e">
        <f t="shared" si="9"/>
        <v>#REF!</v>
      </c>
      <c r="B275" s="37" t="s">
        <v>233</v>
      </c>
      <c r="C275" s="27" t="s">
        <v>234</v>
      </c>
      <c r="D275" s="28" t="s">
        <v>241</v>
      </c>
      <c r="E275" s="55" t="s">
        <v>245</v>
      </c>
      <c r="F275" s="1"/>
      <c r="G275" t="s">
        <v>19</v>
      </c>
      <c r="H275" s="24">
        <v>0.2</v>
      </c>
      <c r="I275" s="1">
        <v>8</v>
      </c>
      <c r="J275" s="24">
        <v>5</v>
      </c>
      <c r="K275" s="1">
        <v>24</v>
      </c>
      <c r="L275" s="95">
        <f t="shared" si="8"/>
        <v>120</v>
      </c>
      <c r="M275" s="94">
        <f>Tabla1[[#This Row],[Potencia nominal  de Consumo del Equipo (KWatts)]]*Tabla1[[#This Row],[Utilización de los equipos
(Horas)]]*Tabla1[[#This Row],[Utilización de los equipo
(Dias al mes)]]</f>
        <v>24</v>
      </c>
    </row>
    <row r="276" spans="1:13">
      <c r="A276" s="25" t="e">
        <f t="shared" si="9"/>
        <v>#REF!</v>
      </c>
      <c r="B276" s="37" t="s">
        <v>233</v>
      </c>
      <c r="C276" s="27" t="s">
        <v>234</v>
      </c>
      <c r="D276" s="28" t="s">
        <v>241</v>
      </c>
      <c r="E276" s="55" t="s">
        <v>1076</v>
      </c>
      <c r="F276" s="1"/>
      <c r="G276" t="s">
        <v>19</v>
      </c>
      <c r="H276" s="24">
        <v>0.18</v>
      </c>
      <c r="I276" s="1">
        <v>5</v>
      </c>
      <c r="J276" s="24">
        <v>5</v>
      </c>
      <c r="K276" s="1">
        <v>24</v>
      </c>
      <c r="L276" s="95">
        <f t="shared" si="8"/>
        <v>120</v>
      </c>
      <c r="M276" s="94">
        <f>Tabla1[[#This Row],[Potencia nominal  de Consumo del Equipo (KWatts)]]*Tabla1[[#This Row],[Utilización de los equipos
(Horas)]]*Tabla1[[#This Row],[Utilización de los equipo
(Dias al mes)]]</f>
        <v>21.599999999999998</v>
      </c>
    </row>
    <row r="277" spans="1:13">
      <c r="A277" s="25" t="e">
        <f t="shared" si="9"/>
        <v>#REF!</v>
      </c>
      <c r="B277" s="37" t="s">
        <v>233</v>
      </c>
      <c r="C277" s="27" t="s">
        <v>234</v>
      </c>
      <c r="D277" s="28" t="s">
        <v>241</v>
      </c>
      <c r="E277" s="55" t="s">
        <v>200</v>
      </c>
      <c r="F277" s="1"/>
      <c r="G277" t="s">
        <v>823</v>
      </c>
      <c r="H277" s="24">
        <v>0.4</v>
      </c>
      <c r="I277" s="1">
        <v>1</v>
      </c>
      <c r="J277" s="24">
        <v>4</v>
      </c>
      <c r="K277" s="1">
        <v>24</v>
      </c>
      <c r="L277" s="95">
        <f t="shared" si="8"/>
        <v>96</v>
      </c>
      <c r="M277" s="94">
        <f>Tabla1[[#This Row],[Potencia nominal  de Consumo del Equipo (KWatts)]]*Tabla1[[#This Row],[Utilización de los equipos
(Horas)]]*Tabla1[[#This Row],[Utilización de los equipo
(Dias al mes)]]</f>
        <v>38.400000000000006</v>
      </c>
    </row>
    <row r="278" spans="1:13">
      <c r="A278" s="25" t="e">
        <f t="shared" si="9"/>
        <v>#REF!</v>
      </c>
      <c r="B278" s="37" t="s">
        <v>233</v>
      </c>
      <c r="C278" s="27" t="s">
        <v>235</v>
      </c>
      <c r="D278" s="28" t="s">
        <v>241</v>
      </c>
      <c r="E278" s="55" t="s">
        <v>246</v>
      </c>
      <c r="F278" s="1" t="s">
        <v>258</v>
      </c>
      <c r="G278" t="s">
        <v>820</v>
      </c>
      <c r="H278" s="24">
        <v>21.16</v>
      </c>
      <c r="I278" s="1">
        <v>1</v>
      </c>
      <c r="J278" s="24">
        <v>10</v>
      </c>
      <c r="K278" s="1">
        <v>24</v>
      </c>
      <c r="L278" s="95">
        <f t="shared" si="8"/>
        <v>240</v>
      </c>
      <c r="M278" s="94">
        <f>Tabla1[[#This Row],[Potencia nominal  de Consumo del Equipo (KWatts)]]*Tabla1[[#This Row],[Utilización de los equipos
(Horas)]]*Tabla1[[#This Row],[Utilización de los equipo
(Dias al mes)]]</f>
        <v>5078.3999999999996</v>
      </c>
    </row>
    <row r="279" spans="1:13">
      <c r="A279" s="25" t="e">
        <f t="shared" si="9"/>
        <v>#REF!</v>
      </c>
      <c r="B279" s="37" t="s">
        <v>233</v>
      </c>
      <c r="C279" s="27" t="s">
        <v>235</v>
      </c>
      <c r="D279" s="28" t="s">
        <v>241</v>
      </c>
      <c r="E279" s="55" t="s">
        <v>1076</v>
      </c>
      <c r="F279" s="1"/>
      <c r="G279" t="s">
        <v>19</v>
      </c>
      <c r="H279" s="24">
        <v>0.18</v>
      </c>
      <c r="I279" s="1">
        <v>4</v>
      </c>
      <c r="J279" s="24">
        <v>5</v>
      </c>
      <c r="K279" s="1">
        <v>24</v>
      </c>
      <c r="L279" s="95">
        <f t="shared" si="8"/>
        <v>120</v>
      </c>
      <c r="M279" s="94">
        <f>Tabla1[[#This Row],[Potencia nominal  de Consumo del Equipo (KWatts)]]*Tabla1[[#This Row],[Utilización de los equipos
(Horas)]]*Tabla1[[#This Row],[Utilización de los equipo
(Dias al mes)]]</f>
        <v>21.599999999999998</v>
      </c>
    </row>
    <row r="280" spans="1:13">
      <c r="A280" s="25" t="e">
        <f t="shared" si="9"/>
        <v>#REF!</v>
      </c>
      <c r="B280" s="37" t="s">
        <v>233</v>
      </c>
      <c r="C280" s="27" t="s">
        <v>235</v>
      </c>
      <c r="D280" s="28" t="s">
        <v>241</v>
      </c>
      <c r="E280" s="55" t="s">
        <v>248</v>
      </c>
      <c r="F280" s="1"/>
      <c r="G280" t="s">
        <v>823</v>
      </c>
      <c r="H280" s="24">
        <v>0.4</v>
      </c>
      <c r="I280" s="1">
        <v>1</v>
      </c>
      <c r="J280" s="24">
        <v>4</v>
      </c>
      <c r="K280" s="1">
        <v>24</v>
      </c>
      <c r="L280" s="95">
        <f t="shared" si="8"/>
        <v>96</v>
      </c>
      <c r="M280" s="94">
        <f>Tabla1[[#This Row],[Potencia nominal  de Consumo del Equipo (KWatts)]]*Tabla1[[#This Row],[Utilización de los equipos
(Horas)]]*Tabla1[[#This Row],[Utilización de los equipo
(Dias al mes)]]</f>
        <v>38.400000000000006</v>
      </c>
    </row>
    <row r="281" spans="1:13">
      <c r="A281" s="25" t="e">
        <f t="shared" si="9"/>
        <v>#REF!</v>
      </c>
      <c r="B281" s="37" t="s">
        <v>233</v>
      </c>
      <c r="C281" s="27" t="s">
        <v>235</v>
      </c>
      <c r="D281" s="28" t="s">
        <v>241</v>
      </c>
      <c r="E281" s="55" t="s">
        <v>245</v>
      </c>
      <c r="F281" s="1"/>
      <c r="G281" t="s">
        <v>19</v>
      </c>
      <c r="H281" s="24">
        <v>0.2</v>
      </c>
      <c r="I281" s="1">
        <v>8</v>
      </c>
      <c r="J281" s="24">
        <v>5</v>
      </c>
      <c r="K281" s="1">
        <v>24</v>
      </c>
      <c r="L281" s="95">
        <f t="shared" si="8"/>
        <v>120</v>
      </c>
      <c r="M281" s="94">
        <f>Tabla1[[#This Row],[Potencia nominal  de Consumo del Equipo (KWatts)]]*Tabla1[[#This Row],[Utilización de los equipos
(Horas)]]*Tabla1[[#This Row],[Utilización de los equipo
(Dias al mes)]]</f>
        <v>24</v>
      </c>
    </row>
    <row r="282" spans="1:13">
      <c r="A282" s="25" t="e">
        <f t="shared" si="9"/>
        <v>#REF!</v>
      </c>
      <c r="B282" s="37" t="s">
        <v>233</v>
      </c>
      <c r="C282" s="27" t="s">
        <v>236</v>
      </c>
      <c r="D282" s="28" t="s">
        <v>241</v>
      </c>
      <c r="E282" s="55" t="s">
        <v>249</v>
      </c>
      <c r="F282" s="1"/>
      <c r="G282" t="s">
        <v>823</v>
      </c>
      <c r="H282" s="24">
        <v>0.5</v>
      </c>
      <c r="I282" s="1">
        <v>1</v>
      </c>
      <c r="J282" s="24">
        <v>4</v>
      </c>
      <c r="K282" s="1">
        <v>24</v>
      </c>
      <c r="L282" s="95">
        <f t="shared" si="8"/>
        <v>96</v>
      </c>
      <c r="M282" s="94">
        <f>Tabla1[[#This Row],[Potencia nominal  de Consumo del Equipo (KWatts)]]*Tabla1[[#This Row],[Utilización de los equipos
(Horas)]]*Tabla1[[#This Row],[Utilización de los equipo
(Dias al mes)]]</f>
        <v>48</v>
      </c>
    </row>
    <row r="283" spans="1:13">
      <c r="A283" s="25" t="e">
        <f t="shared" si="9"/>
        <v>#REF!</v>
      </c>
      <c r="B283" s="37" t="s">
        <v>233</v>
      </c>
      <c r="C283" s="27" t="s">
        <v>236</v>
      </c>
      <c r="D283" s="28" t="s">
        <v>241</v>
      </c>
      <c r="E283" s="55" t="s">
        <v>250</v>
      </c>
      <c r="F283" s="1"/>
      <c r="G283" t="s">
        <v>19</v>
      </c>
      <c r="H283" s="24">
        <v>0.2</v>
      </c>
      <c r="I283" s="1">
        <v>8</v>
      </c>
      <c r="J283" s="24">
        <v>5</v>
      </c>
      <c r="K283" s="1">
        <v>24</v>
      </c>
      <c r="L283" s="95">
        <f t="shared" si="8"/>
        <v>120</v>
      </c>
      <c r="M283" s="94">
        <f>Tabla1[[#This Row],[Potencia nominal  de Consumo del Equipo (KWatts)]]*Tabla1[[#This Row],[Utilización de los equipos
(Horas)]]*Tabla1[[#This Row],[Utilización de los equipo
(Dias al mes)]]</f>
        <v>24</v>
      </c>
    </row>
    <row r="284" spans="1:13">
      <c r="A284" s="25" t="e">
        <f t="shared" si="9"/>
        <v>#REF!</v>
      </c>
      <c r="B284" s="37" t="s">
        <v>233</v>
      </c>
      <c r="C284" s="27" t="s">
        <v>236</v>
      </c>
      <c r="D284" s="28" t="s">
        <v>241</v>
      </c>
      <c r="E284" s="55" t="s">
        <v>251</v>
      </c>
      <c r="F284" s="1"/>
      <c r="G284" t="s">
        <v>823</v>
      </c>
      <c r="H284" s="24">
        <v>0.18</v>
      </c>
      <c r="I284" s="1">
        <v>1</v>
      </c>
      <c r="J284" s="24">
        <v>1</v>
      </c>
      <c r="K284" s="1">
        <v>24</v>
      </c>
      <c r="L284" s="95">
        <f t="shared" si="8"/>
        <v>24</v>
      </c>
      <c r="M284" s="94">
        <f>Tabla1[[#This Row],[Potencia nominal  de Consumo del Equipo (KWatts)]]*Tabla1[[#This Row],[Utilización de los equipos
(Horas)]]*Tabla1[[#This Row],[Utilización de los equipo
(Dias al mes)]]</f>
        <v>4.32</v>
      </c>
    </row>
    <row r="285" spans="1:13">
      <c r="A285" s="25" t="e">
        <f t="shared" si="9"/>
        <v>#REF!</v>
      </c>
      <c r="B285" s="37" t="s">
        <v>233</v>
      </c>
      <c r="C285" s="27" t="s">
        <v>236</v>
      </c>
      <c r="D285" s="28" t="s">
        <v>241</v>
      </c>
      <c r="E285" s="55" t="s">
        <v>246</v>
      </c>
      <c r="F285" s="1" t="s">
        <v>258</v>
      </c>
      <c r="G285" t="s">
        <v>820</v>
      </c>
      <c r="H285" s="24">
        <v>21.16</v>
      </c>
      <c r="I285" s="1">
        <v>1</v>
      </c>
      <c r="J285" s="24">
        <v>10</v>
      </c>
      <c r="K285" s="1">
        <v>24</v>
      </c>
      <c r="L285" s="95">
        <f t="shared" si="8"/>
        <v>240</v>
      </c>
      <c r="M285" s="94">
        <f>Tabla1[[#This Row],[Potencia nominal  de Consumo del Equipo (KWatts)]]*Tabla1[[#This Row],[Utilización de los equipos
(Horas)]]*Tabla1[[#This Row],[Utilización de los equipo
(Dias al mes)]]</f>
        <v>5078.3999999999996</v>
      </c>
    </row>
    <row r="286" spans="1:13">
      <c r="A286" s="25" t="e">
        <f t="shared" si="9"/>
        <v>#REF!</v>
      </c>
      <c r="B286" s="37" t="s">
        <v>233</v>
      </c>
      <c r="C286" s="27" t="s">
        <v>236</v>
      </c>
      <c r="D286" s="28" t="s">
        <v>241</v>
      </c>
      <c r="E286" s="55" t="s">
        <v>252</v>
      </c>
      <c r="F286" s="1" t="s">
        <v>206</v>
      </c>
      <c r="G286" t="s">
        <v>820</v>
      </c>
      <c r="H286" s="24">
        <v>3.52</v>
      </c>
      <c r="I286" s="1">
        <v>1</v>
      </c>
      <c r="J286" s="24">
        <v>10</v>
      </c>
      <c r="K286" s="1">
        <v>24</v>
      </c>
      <c r="L286" s="95">
        <f t="shared" si="8"/>
        <v>240</v>
      </c>
      <c r="M286" s="94">
        <f>Tabla1[[#This Row],[Potencia nominal  de Consumo del Equipo (KWatts)]]*Tabla1[[#This Row],[Utilización de los equipos
(Horas)]]*Tabla1[[#This Row],[Utilización de los equipo
(Dias al mes)]]</f>
        <v>844.80000000000007</v>
      </c>
    </row>
    <row r="287" spans="1:13">
      <c r="A287" s="25" t="e">
        <f t="shared" si="9"/>
        <v>#REF!</v>
      </c>
      <c r="B287" s="37" t="s">
        <v>233</v>
      </c>
      <c r="C287" s="27" t="s">
        <v>236</v>
      </c>
      <c r="D287" s="28" t="s">
        <v>241</v>
      </c>
      <c r="E287" s="55" t="s">
        <v>253</v>
      </c>
      <c r="F287" s="1"/>
      <c r="G287" t="s">
        <v>823</v>
      </c>
      <c r="H287" s="24">
        <v>0.4</v>
      </c>
      <c r="I287" s="1">
        <v>1</v>
      </c>
      <c r="J287" s="24">
        <v>4</v>
      </c>
      <c r="K287" s="1">
        <v>24</v>
      </c>
      <c r="L287" s="95">
        <f t="shared" si="8"/>
        <v>96</v>
      </c>
      <c r="M287" s="94">
        <f>Tabla1[[#This Row],[Potencia nominal  de Consumo del Equipo (KWatts)]]*Tabla1[[#This Row],[Utilización de los equipos
(Horas)]]*Tabla1[[#This Row],[Utilización de los equipo
(Dias al mes)]]</f>
        <v>38.400000000000006</v>
      </c>
    </row>
    <row r="288" spans="1:13">
      <c r="A288" s="25" t="e">
        <f t="shared" si="9"/>
        <v>#REF!</v>
      </c>
      <c r="B288" s="37" t="s">
        <v>233</v>
      </c>
      <c r="C288" s="27" t="s">
        <v>236</v>
      </c>
      <c r="D288" s="28" t="s">
        <v>241</v>
      </c>
      <c r="E288" s="55" t="s">
        <v>254</v>
      </c>
      <c r="F288" s="1"/>
      <c r="G288" t="s">
        <v>19</v>
      </c>
      <c r="H288" s="24">
        <v>0.18</v>
      </c>
      <c r="I288" s="1">
        <v>4</v>
      </c>
      <c r="J288" s="24">
        <v>5</v>
      </c>
      <c r="K288" s="1">
        <v>24</v>
      </c>
      <c r="L288" s="95">
        <f t="shared" si="8"/>
        <v>120</v>
      </c>
      <c r="M288" s="94">
        <f>Tabla1[[#This Row],[Potencia nominal  de Consumo del Equipo (KWatts)]]*Tabla1[[#This Row],[Utilización de los equipos
(Horas)]]*Tabla1[[#This Row],[Utilización de los equipo
(Dias al mes)]]</f>
        <v>21.599999999999998</v>
      </c>
    </row>
    <row r="289" spans="1:13">
      <c r="A289" s="25" t="e">
        <f t="shared" si="9"/>
        <v>#REF!</v>
      </c>
      <c r="B289" s="37" t="s">
        <v>233</v>
      </c>
      <c r="C289" s="27" t="s">
        <v>237</v>
      </c>
      <c r="D289" s="28" t="s">
        <v>241</v>
      </c>
      <c r="E289" s="55" t="s">
        <v>246</v>
      </c>
      <c r="F289" s="1" t="s">
        <v>258</v>
      </c>
      <c r="G289" t="s">
        <v>820</v>
      </c>
      <c r="H289" s="24">
        <v>21.16</v>
      </c>
      <c r="I289" s="1">
        <v>1</v>
      </c>
      <c r="J289" s="24">
        <v>10</v>
      </c>
      <c r="K289" s="1">
        <v>24</v>
      </c>
      <c r="L289" s="95">
        <f t="shared" si="8"/>
        <v>240</v>
      </c>
      <c r="M289" s="94">
        <f>Tabla1[[#This Row],[Potencia nominal  de Consumo del Equipo (KWatts)]]*Tabla1[[#This Row],[Utilización de los equipos
(Horas)]]*Tabla1[[#This Row],[Utilización de los equipo
(Dias al mes)]]</f>
        <v>5078.3999999999996</v>
      </c>
    </row>
    <row r="290" spans="1:13">
      <c r="A290" s="25" t="e">
        <f t="shared" si="9"/>
        <v>#REF!</v>
      </c>
      <c r="B290" s="37" t="s">
        <v>233</v>
      </c>
      <c r="C290" s="27" t="s">
        <v>237</v>
      </c>
      <c r="D290" s="28" t="s">
        <v>241</v>
      </c>
      <c r="E290" s="55" t="s">
        <v>255</v>
      </c>
      <c r="F290" s="1"/>
      <c r="G290" t="s">
        <v>823</v>
      </c>
      <c r="H290" s="24">
        <v>0.4</v>
      </c>
      <c r="I290" s="1">
        <v>1</v>
      </c>
      <c r="J290" s="24">
        <v>4</v>
      </c>
      <c r="K290" s="1">
        <v>24</v>
      </c>
      <c r="L290" s="95">
        <f t="shared" si="8"/>
        <v>96</v>
      </c>
      <c r="M290" s="94">
        <f>Tabla1[[#This Row],[Potencia nominal  de Consumo del Equipo (KWatts)]]*Tabla1[[#This Row],[Utilización de los equipos
(Horas)]]*Tabla1[[#This Row],[Utilización de los equipo
(Dias al mes)]]</f>
        <v>38.400000000000006</v>
      </c>
    </row>
    <row r="291" spans="1:13">
      <c r="A291" s="25" t="e">
        <f t="shared" si="9"/>
        <v>#REF!</v>
      </c>
      <c r="B291" s="37" t="s">
        <v>233</v>
      </c>
      <c r="C291" s="27" t="s">
        <v>237</v>
      </c>
      <c r="D291" s="28" t="s">
        <v>241</v>
      </c>
      <c r="E291" s="55" t="s">
        <v>247</v>
      </c>
      <c r="F291" s="1"/>
      <c r="G291" t="s">
        <v>19</v>
      </c>
      <c r="H291" s="24">
        <v>0.18</v>
      </c>
      <c r="I291" s="1">
        <v>4</v>
      </c>
      <c r="J291" s="24">
        <v>5</v>
      </c>
      <c r="K291" s="1">
        <v>24</v>
      </c>
      <c r="L291" s="95">
        <f t="shared" si="8"/>
        <v>120</v>
      </c>
      <c r="M291" s="94">
        <f>Tabla1[[#This Row],[Potencia nominal  de Consumo del Equipo (KWatts)]]*Tabla1[[#This Row],[Utilización de los equipos
(Horas)]]*Tabla1[[#This Row],[Utilización de los equipo
(Dias al mes)]]</f>
        <v>21.599999999999998</v>
      </c>
    </row>
    <row r="292" spans="1:13">
      <c r="A292" s="25" t="e">
        <f t="shared" si="9"/>
        <v>#REF!</v>
      </c>
      <c r="B292" s="37" t="s">
        <v>233</v>
      </c>
      <c r="C292" s="27" t="s">
        <v>237</v>
      </c>
      <c r="D292" s="28" t="s">
        <v>241</v>
      </c>
      <c r="E292" s="55" t="s">
        <v>250</v>
      </c>
      <c r="F292" s="1"/>
      <c r="G292" t="s">
        <v>19</v>
      </c>
      <c r="H292" s="24">
        <v>0.2</v>
      </c>
      <c r="I292" s="1">
        <v>8</v>
      </c>
      <c r="J292" s="24">
        <v>5</v>
      </c>
      <c r="K292" s="1">
        <v>24</v>
      </c>
      <c r="L292" s="95">
        <f t="shared" si="8"/>
        <v>120</v>
      </c>
      <c r="M292" s="94">
        <f>Tabla1[[#This Row],[Potencia nominal  de Consumo del Equipo (KWatts)]]*Tabla1[[#This Row],[Utilización de los equipos
(Horas)]]*Tabla1[[#This Row],[Utilización de los equipo
(Dias al mes)]]</f>
        <v>24</v>
      </c>
    </row>
    <row r="293" spans="1:13">
      <c r="A293" s="25" t="e">
        <f t="shared" si="9"/>
        <v>#REF!</v>
      </c>
      <c r="B293" s="37" t="s">
        <v>233</v>
      </c>
      <c r="C293" s="27" t="s">
        <v>238</v>
      </c>
      <c r="D293" s="28" t="s">
        <v>241</v>
      </c>
      <c r="E293" s="55" t="s">
        <v>246</v>
      </c>
      <c r="F293" s="1" t="s">
        <v>258</v>
      </c>
      <c r="G293" t="s">
        <v>820</v>
      </c>
      <c r="H293" s="24">
        <v>21.16</v>
      </c>
      <c r="I293" s="1">
        <v>1</v>
      </c>
      <c r="J293" s="24">
        <v>10</v>
      </c>
      <c r="K293" s="1">
        <v>24</v>
      </c>
      <c r="L293" s="95">
        <f t="shared" si="8"/>
        <v>240</v>
      </c>
      <c r="M293" s="94">
        <f>Tabla1[[#This Row],[Potencia nominal  de Consumo del Equipo (KWatts)]]*Tabla1[[#This Row],[Utilización de los equipos
(Horas)]]*Tabla1[[#This Row],[Utilización de los equipo
(Dias al mes)]]</f>
        <v>5078.3999999999996</v>
      </c>
    </row>
    <row r="294" spans="1:13">
      <c r="A294" s="25" t="e">
        <f t="shared" si="9"/>
        <v>#REF!</v>
      </c>
      <c r="B294" s="37" t="s">
        <v>233</v>
      </c>
      <c r="C294" s="27" t="s">
        <v>238</v>
      </c>
      <c r="D294" s="28" t="s">
        <v>241</v>
      </c>
      <c r="E294" s="55" t="s">
        <v>255</v>
      </c>
      <c r="F294" s="1"/>
      <c r="G294" t="s">
        <v>823</v>
      </c>
      <c r="H294" s="24">
        <v>0.4</v>
      </c>
      <c r="I294" s="1">
        <v>1</v>
      </c>
      <c r="J294" s="24">
        <v>4</v>
      </c>
      <c r="K294" s="1">
        <v>24</v>
      </c>
      <c r="L294" s="95">
        <f t="shared" si="8"/>
        <v>96</v>
      </c>
      <c r="M294" s="94">
        <f>Tabla1[[#This Row],[Potencia nominal  de Consumo del Equipo (KWatts)]]*Tabla1[[#This Row],[Utilización de los equipos
(Horas)]]*Tabla1[[#This Row],[Utilización de los equipo
(Dias al mes)]]</f>
        <v>38.400000000000006</v>
      </c>
    </row>
    <row r="295" spans="1:13">
      <c r="A295" s="25" t="e">
        <f t="shared" si="9"/>
        <v>#REF!</v>
      </c>
      <c r="B295" s="37" t="s">
        <v>233</v>
      </c>
      <c r="C295" s="27" t="s">
        <v>238</v>
      </c>
      <c r="D295" s="28" t="s">
        <v>241</v>
      </c>
      <c r="E295" s="55" t="s">
        <v>256</v>
      </c>
      <c r="F295" s="1"/>
      <c r="G295" t="s">
        <v>19</v>
      </c>
      <c r="H295" s="24">
        <v>0.18</v>
      </c>
      <c r="I295" s="1">
        <v>3</v>
      </c>
      <c r="J295" s="24">
        <v>5</v>
      </c>
      <c r="K295" s="1">
        <v>24</v>
      </c>
      <c r="L295" s="95">
        <f t="shared" si="8"/>
        <v>120</v>
      </c>
      <c r="M295" s="94">
        <f>Tabla1[[#This Row],[Potencia nominal  de Consumo del Equipo (KWatts)]]*Tabla1[[#This Row],[Utilización de los equipos
(Horas)]]*Tabla1[[#This Row],[Utilización de los equipo
(Dias al mes)]]</f>
        <v>21.599999999999998</v>
      </c>
    </row>
    <row r="296" spans="1:13">
      <c r="A296" s="25" t="e">
        <f t="shared" si="9"/>
        <v>#REF!</v>
      </c>
      <c r="B296" s="37" t="s">
        <v>233</v>
      </c>
      <c r="C296" s="27" t="s">
        <v>238</v>
      </c>
      <c r="D296" s="28" t="s">
        <v>241</v>
      </c>
      <c r="E296" s="55" t="s">
        <v>250</v>
      </c>
      <c r="F296" s="1"/>
      <c r="G296" t="s">
        <v>19</v>
      </c>
      <c r="H296" s="24">
        <v>0.2</v>
      </c>
      <c r="I296" s="1">
        <v>8</v>
      </c>
      <c r="J296" s="24">
        <v>5</v>
      </c>
      <c r="K296" s="1">
        <v>24</v>
      </c>
      <c r="L296" s="95">
        <f t="shared" si="8"/>
        <v>120</v>
      </c>
      <c r="M296" s="94">
        <f>Tabla1[[#This Row],[Potencia nominal  de Consumo del Equipo (KWatts)]]*Tabla1[[#This Row],[Utilización de los equipos
(Horas)]]*Tabla1[[#This Row],[Utilización de los equipo
(Dias al mes)]]</f>
        <v>24</v>
      </c>
    </row>
    <row r="297" spans="1:13">
      <c r="A297" s="25" t="e">
        <f t="shared" si="9"/>
        <v>#REF!</v>
      </c>
      <c r="B297" s="37" t="s">
        <v>233</v>
      </c>
      <c r="C297" s="27" t="s">
        <v>239</v>
      </c>
      <c r="D297" s="28" t="s">
        <v>241</v>
      </c>
      <c r="E297" s="55" t="s">
        <v>250</v>
      </c>
      <c r="F297" s="1"/>
      <c r="G297" t="s">
        <v>19</v>
      </c>
      <c r="H297" s="24">
        <v>0.2</v>
      </c>
      <c r="I297" s="1">
        <v>8</v>
      </c>
      <c r="J297" s="24">
        <v>5</v>
      </c>
      <c r="K297" s="1">
        <v>24</v>
      </c>
      <c r="L297" s="95">
        <f t="shared" si="8"/>
        <v>120</v>
      </c>
      <c r="M297" s="94">
        <f>Tabla1[[#This Row],[Potencia nominal  de Consumo del Equipo (KWatts)]]*Tabla1[[#This Row],[Utilización de los equipos
(Horas)]]*Tabla1[[#This Row],[Utilización de los equipo
(Dias al mes)]]</f>
        <v>24</v>
      </c>
    </row>
    <row r="298" spans="1:13">
      <c r="A298" s="25" t="e">
        <f t="shared" si="9"/>
        <v>#REF!</v>
      </c>
      <c r="B298" s="37" t="s">
        <v>233</v>
      </c>
      <c r="C298" s="27" t="s">
        <v>240</v>
      </c>
      <c r="D298" s="28" t="s">
        <v>241</v>
      </c>
      <c r="E298" s="55" t="s">
        <v>254</v>
      </c>
      <c r="F298" s="1"/>
      <c r="G298" t="s">
        <v>19</v>
      </c>
      <c r="H298" s="24">
        <v>0.18</v>
      </c>
      <c r="I298" s="1">
        <v>4</v>
      </c>
      <c r="J298" s="24">
        <v>5</v>
      </c>
      <c r="K298" s="1">
        <v>24</v>
      </c>
      <c r="L298" s="95">
        <f t="shared" si="8"/>
        <v>120</v>
      </c>
      <c r="M298" s="94">
        <f>Tabla1[[#This Row],[Potencia nominal  de Consumo del Equipo (KWatts)]]*Tabla1[[#This Row],[Utilización de los equipos
(Horas)]]*Tabla1[[#This Row],[Utilización de los equipo
(Dias al mes)]]</f>
        <v>21.599999999999998</v>
      </c>
    </row>
    <row r="299" spans="1:13">
      <c r="A299" s="25" t="e">
        <f t="shared" si="9"/>
        <v>#REF!</v>
      </c>
      <c r="B299" s="37" t="s">
        <v>233</v>
      </c>
      <c r="C299" s="27" t="s">
        <v>240</v>
      </c>
      <c r="D299" s="28" t="s">
        <v>241</v>
      </c>
      <c r="E299" s="55" t="s">
        <v>255</v>
      </c>
      <c r="F299" s="1"/>
      <c r="G299" t="s">
        <v>823</v>
      </c>
      <c r="H299" s="24">
        <v>0.4</v>
      </c>
      <c r="I299" s="1">
        <v>1</v>
      </c>
      <c r="J299" s="24">
        <v>4</v>
      </c>
      <c r="K299" s="1">
        <v>24</v>
      </c>
      <c r="L299" s="95">
        <f t="shared" si="8"/>
        <v>96</v>
      </c>
      <c r="M299" s="94">
        <f>Tabla1[[#This Row],[Potencia nominal  de Consumo del Equipo (KWatts)]]*Tabla1[[#This Row],[Utilización de los equipos
(Horas)]]*Tabla1[[#This Row],[Utilización de los equipo
(Dias al mes)]]</f>
        <v>38.400000000000006</v>
      </c>
    </row>
    <row r="300" spans="1:13">
      <c r="A300" s="25" t="e">
        <f t="shared" si="9"/>
        <v>#REF!</v>
      </c>
      <c r="B300" s="37" t="s">
        <v>233</v>
      </c>
      <c r="C300" s="27" t="s">
        <v>240</v>
      </c>
      <c r="D300" s="28" t="s">
        <v>241</v>
      </c>
      <c r="E300" s="55" t="s">
        <v>246</v>
      </c>
      <c r="F300" s="1" t="s">
        <v>258</v>
      </c>
      <c r="G300" t="s">
        <v>820</v>
      </c>
      <c r="H300" s="24">
        <v>21.16</v>
      </c>
      <c r="I300" s="1">
        <v>1</v>
      </c>
      <c r="J300" s="24">
        <v>10</v>
      </c>
      <c r="K300" s="1">
        <v>24</v>
      </c>
      <c r="L300" s="95">
        <f t="shared" si="8"/>
        <v>240</v>
      </c>
      <c r="M300" s="94">
        <f>Tabla1[[#This Row],[Potencia nominal  de Consumo del Equipo (KWatts)]]*Tabla1[[#This Row],[Utilización de los equipos
(Horas)]]*Tabla1[[#This Row],[Utilización de los equipo
(Dias al mes)]]</f>
        <v>5078.3999999999996</v>
      </c>
    </row>
    <row r="301" spans="1:13">
      <c r="A301" s="25" t="e">
        <f t="shared" si="9"/>
        <v>#REF!</v>
      </c>
      <c r="B301" s="37" t="s">
        <v>233</v>
      </c>
      <c r="C301" s="56" t="s">
        <v>242</v>
      </c>
      <c r="D301" s="28"/>
      <c r="E301" s="55" t="s">
        <v>259</v>
      </c>
      <c r="F301" s="1"/>
      <c r="G301" t="s">
        <v>19</v>
      </c>
      <c r="H301" s="24">
        <v>0.18</v>
      </c>
      <c r="I301" s="1">
        <v>13</v>
      </c>
      <c r="J301" s="24">
        <v>5</v>
      </c>
      <c r="K301" s="1">
        <v>24</v>
      </c>
      <c r="L301" s="95">
        <f t="shared" si="8"/>
        <v>120</v>
      </c>
      <c r="M301" s="94">
        <f>Tabla1[[#This Row],[Potencia nominal  de Consumo del Equipo (KWatts)]]*Tabla1[[#This Row],[Utilización de los equipos
(Horas)]]*Tabla1[[#This Row],[Utilización de los equipo
(Dias al mes)]]</f>
        <v>21.599999999999998</v>
      </c>
    </row>
    <row r="302" spans="1:13">
      <c r="A302" s="25" t="e">
        <f t="shared" si="9"/>
        <v>#REF!</v>
      </c>
      <c r="B302" s="37" t="s">
        <v>233</v>
      </c>
      <c r="C302" s="56" t="s">
        <v>242</v>
      </c>
      <c r="D302" s="28"/>
      <c r="E302" s="55" t="s">
        <v>250</v>
      </c>
      <c r="F302" s="1"/>
      <c r="G302" t="s">
        <v>19</v>
      </c>
      <c r="H302" s="24">
        <v>0.2</v>
      </c>
      <c r="I302" s="1">
        <v>8</v>
      </c>
      <c r="J302" s="24">
        <v>5</v>
      </c>
      <c r="K302" s="1">
        <v>24</v>
      </c>
      <c r="L302" s="95">
        <f t="shared" si="8"/>
        <v>120</v>
      </c>
      <c r="M302" s="94">
        <f>Tabla1[[#This Row],[Potencia nominal  de Consumo del Equipo (KWatts)]]*Tabla1[[#This Row],[Utilización de los equipos
(Horas)]]*Tabla1[[#This Row],[Utilización de los equipo
(Dias al mes)]]</f>
        <v>24</v>
      </c>
    </row>
    <row r="303" spans="1:13">
      <c r="A303" s="25" t="e">
        <f t="shared" si="9"/>
        <v>#REF!</v>
      </c>
      <c r="B303" s="37" t="s">
        <v>233</v>
      </c>
      <c r="C303" s="56" t="s">
        <v>242</v>
      </c>
      <c r="D303" s="28"/>
      <c r="E303" s="55" t="s">
        <v>260</v>
      </c>
      <c r="F303" s="1"/>
      <c r="G303" t="s">
        <v>823</v>
      </c>
      <c r="H303" s="24">
        <v>0.5</v>
      </c>
      <c r="I303" s="1">
        <v>1</v>
      </c>
      <c r="J303" s="24">
        <v>4</v>
      </c>
      <c r="K303" s="1">
        <v>24</v>
      </c>
      <c r="L303" s="95">
        <f t="shared" si="8"/>
        <v>96</v>
      </c>
      <c r="M303" s="94">
        <f>Tabla1[[#This Row],[Potencia nominal  de Consumo del Equipo (KWatts)]]*Tabla1[[#This Row],[Utilización de los equipos
(Horas)]]*Tabla1[[#This Row],[Utilización de los equipo
(Dias al mes)]]</f>
        <v>48</v>
      </c>
    </row>
    <row r="304" spans="1:13">
      <c r="A304" s="25" t="e">
        <f t="shared" si="9"/>
        <v>#REF!</v>
      </c>
      <c r="B304" s="37" t="s">
        <v>233</v>
      </c>
      <c r="C304" s="56" t="s">
        <v>242</v>
      </c>
      <c r="D304" s="28"/>
      <c r="E304" s="55" t="s">
        <v>261</v>
      </c>
      <c r="F304" s="1" t="s">
        <v>265</v>
      </c>
      <c r="G304" t="s">
        <v>19</v>
      </c>
      <c r="H304" s="24">
        <v>0.75</v>
      </c>
      <c r="I304" s="1">
        <v>1</v>
      </c>
      <c r="J304" s="24">
        <v>8</v>
      </c>
      <c r="K304" s="1">
        <v>24</v>
      </c>
      <c r="L304" s="95">
        <f t="shared" si="8"/>
        <v>192</v>
      </c>
      <c r="M304" s="94">
        <f>Tabla1[[#This Row],[Potencia nominal  de Consumo del Equipo (KWatts)]]*Tabla1[[#This Row],[Utilización de los equipos
(Horas)]]*Tabla1[[#This Row],[Utilización de los equipo
(Dias al mes)]]</f>
        <v>144</v>
      </c>
    </row>
    <row r="305" spans="1:13">
      <c r="A305" s="25" t="e">
        <f t="shared" si="9"/>
        <v>#REF!</v>
      </c>
      <c r="B305" s="37" t="s">
        <v>233</v>
      </c>
      <c r="C305" s="56" t="s">
        <v>242</v>
      </c>
      <c r="D305" s="28"/>
      <c r="E305" s="55" t="s">
        <v>262</v>
      </c>
      <c r="F305" s="1" t="s">
        <v>266</v>
      </c>
      <c r="G305" t="s">
        <v>823</v>
      </c>
      <c r="H305" s="24">
        <v>3.0000000000000001E-3</v>
      </c>
      <c r="I305" s="1">
        <v>2</v>
      </c>
      <c r="J305" s="24">
        <v>2</v>
      </c>
      <c r="K305" s="1">
        <v>24</v>
      </c>
      <c r="L305" s="95">
        <f t="shared" si="8"/>
        <v>48</v>
      </c>
      <c r="M305" s="94">
        <f>Tabla1[[#This Row],[Potencia nominal  de Consumo del Equipo (KWatts)]]*Tabla1[[#This Row],[Utilización de los equipos
(Horas)]]*Tabla1[[#This Row],[Utilización de los equipo
(Dias al mes)]]</f>
        <v>0.14400000000000002</v>
      </c>
    </row>
    <row r="306" spans="1:13">
      <c r="A306" s="25" t="e">
        <f t="shared" si="9"/>
        <v>#REF!</v>
      </c>
      <c r="B306" s="37" t="s">
        <v>233</v>
      </c>
      <c r="C306" s="56" t="s">
        <v>242</v>
      </c>
      <c r="D306" s="28"/>
      <c r="E306" s="55" t="s">
        <v>263</v>
      </c>
      <c r="F306" s="1"/>
      <c r="G306" t="s">
        <v>823</v>
      </c>
      <c r="H306" s="24">
        <v>8.0000000000000002E-3</v>
      </c>
      <c r="I306" s="1">
        <v>4</v>
      </c>
      <c r="J306" s="24">
        <v>24</v>
      </c>
      <c r="K306" s="1">
        <v>24</v>
      </c>
      <c r="L306" s="95">
        <f t="shared" si="8"/>
        <v>576</v>
      </c>
      <c r="M306" s="94">
        <f>Tabla1[[#This Row],[Potencia nominal  de Consumo del Equipo (KWatts)]]*Tabla1[[#This Row],[Utilización de los equipos
(Horas)]]*Tabla1[[#This Row],[Utilización de los equipo
(Dias al mes)]]</f>
        <v>4.6080000000000005</v>
      </c>
    </row>
    <row r="307" spans="1:13">
      <c r="A307" s="25" t="e">
        <f t="shared" si="9"/>
        <v>#REF!</v>
      </c>
      <c r="B307" s="37" t="s">
        <v>233</v>
      </c>
      <c r="C307" s="56" t="s">
        <v>242</v>
      </c>
      <c r="D307" s="28"/>
      <c r="E307" s="55" t="s">
        <v>264</v>
      </c>
      <c r="F307" s="1" t="s">
        <v>257</v>
      </c>
      <c r="G307" t="s">
        <v>820</v>
      </c>
      <c r="H307" s="24">
        <v>2</v>
      </c>
      <c r="I307" s="1">
        <v>1</v>
      </c>
      <c r="J307" s="24">
        <v>10</v>
      </c>
      <c r="K307" s="1">
        <v>24</v>
      </c>
      <c r="L307" s="95">
        <f t="shared" si="8"/>
        <v>240</v>
      </c>
      <c r="M307" s="94">
        <f>Tabla1[[#This Row],[Potencia nominal  de Consumo del Equipo (KWatts)]]*Tabla1[[#This Row],[Utilización de los equipos
(Horas)]]*Tabla1[[#This Row],[Utilización de los equipo
(Dias al mes)]]</f>
        <v>480</v>
      </c>
    </row>
    <row r="308" spans="1:13">
      <c r="A308" s="25" t="e">
        <f t="shared" si="9"/>
        <v>#REF!</v>
      </c>
      <c r="B308" s="37" t="s">
        <v>233</v>
      </c>
      <c r="C308" s="56" t="s">
        <v>242</v>
      </c>
      <c r="D308" s="28"/>
      <c r="E308" s="55" t="s">
        <v>248</v>
      </c>
      <c r="F308" s="1"/>
      <c r="G308" t="s">
        <v>823</v>
      </c>
      <c r="H308" s="24">
        <v>0.4</v>
      </c>
      <c r="I308" s="1">
        <v>1</v>
      </c>
      <c r="J308" s="24">
        <v>4</v>
      </c>
      <c r="K308" s="1">
        <v>24</v>
      </c>
      <c r="L308" s="95">
        <f t="shared" si="8"/>
        <v>96</v>
      </c>
      <c r="M308" s="94">
        <f>Tabla1[[#This Row],[Potencia nominal  de Consumo del Equipo (KWatts)]]*Tabla1[[#This Row],[Utilización de los equipos
(Horas)]]*Tabla1[[#This Row],[Utilización de los equipo
(Dias al mes)]]</f>
        <v>38.400000000000006</v>
      </c>
    </row>
    <row r="309" spans="1:13">
      <c r="A309" s="25" t="e">
        <f t="shared" si="9"/>
        <v>#REF!</v>
      </c>
      <c r="B309" s="37" t="s">
        <v>233</v>
      </c>
      <c r="C309" s="27" t="s">
        <v>267</v>
      </c>
      <c r="D309" s="28"/>
      <c r="E309" s="55" t="s">
        <v>269</v>
      </c>
      <c r="F309" s="1"/>
      <c r="G309" t="s">
        <v>19</v>
      </c>
      <c r="H309" s="24">
        <v>2.5000000000000001E-2</v>
      </c>
      <c r="I309" s="1">
        <v>1</v>
      </c>
      <c r="J309" s="24">
        <v>8</v>
      </c>
      <c r="K309" s="1">
        <v>24</v>
      </c>
      <c r="L309" s="95">
        <f t="shared" si="8"/>
        <v>192</v>
      </c>
      <c r="M309" s="94">
        <f>Tabla1[[#This Row],[Potencia nominal  de Consumo del Equipo (KWatts)]]*Tabla1[[#This Row],[Utilización de los equipos
(Horas)]]*Tabla1[[#This Row],[Utilización de los equipo
(Dias al mes)]]</f>
        <v>4.8000000000000007</v>
      </c>
    </row>
    <row r="310" spans="1:13">
      <c r="A310" s="25" t="e">
        <f t="shared" si="9"/>
        <v>#REF!</v>
      </c>
      <c r="B310" s="37" t="s">
        <v>233</v>
      </c>
      <c r="C310" s="27" t="s">
        <v>268</v>
      </c>
      <c r="D310" s="28"/>
      <c r="E310" s="55" t="s">
        <v>269</v>
      </c>
      <c r="F310" s="1"/>
      <c r="G310" t="s">
        <v>19</v>
      </c>
      <c r="H310" s="24">
        <v>2.5000000000000001E-2</v>
      </c>
      <c r="I310" s="1">
        <v>1</v>
      </c>
      <c r="J310" s="24">
        <v>8</v>
      </c>
      <c r="K310" s="1">
        <v>24</v>
      </c>
      <c r="L310" s="95">
        <f t="shared" si="8"/>
        <v>192</v>
      </c>
      <c r="M310" s="94">
        <f>Tabla1[[#This Row],[Potencia nominal  de Consumo del Equipo (KWatts)]]*Tabla1[[#This Row],[Utilización de los equipos
(Horas)]]*Tabla1[[#This Row],[Utilización de los equipo
(Dias al mes)]]</f>
        <v>4.8000000000000007</v>
      </c>
    </row>
    <row r="311" spans="1:13">
      <c r="A311" s="25" t="e">
        <f t="shared" si="9"/>
        <v>#REF!</v>
      </c>
      <c r="B311" s="37" t="s">
        <v>233</v>
      </c>
      <c r="C311" s="27" t="s">
        <v>268</v>
      </c>
      <c r="D311" s="28"/>
      <c r="E311" s="55" t="s">
        <v>270</v>
      </c>
      <c r="F311" s="1"/>
      <c r="G311" t="s">
        <v>19</v>
      </c>
      <c r="H311" s="24">
        <v>0.18</v>
      </c>
      <c r="I311" s="1">
        <v>1</v>
      </c>
      <c r="J311" s="24">
        <v>5</v>
      </c>
      <c r="K311" s="1">
        <v>24</v>
      </c>
      <c r="L311" s="95">
        <f t="shared" si="8"/>
        <v>120</v>
      </c>
      <c r="M311" s="94">
        <f>Tabla1[[#This Row],[Potencia nominal  de Consumo del Equipo (KWatts)]]*Tabla1[[#This Row],[Utilización de los equipos
(Horas)]]*Tabla1[[#This Row],[Utilización de los equipo
(Dias al mes)]]</f>
        <v>21.599999999999998</v>
      </c>
    </row>
    <row r="312" spans="1:13">
      <c r="A312" s="25" t="e">
        <f t="shared" si="9"/>
        <v>#REF!</v>
      </c>
      <c r="B312" s="37" t="s">
        <v>233</v>
      </c>
      <c r="C312" s="27" t="s">
        <v>272</v>
      </c>
      <c r="D312" s="28"/>
      <c r="E312" s="55" t="s">
        <v>271</v>
      </c>
      <c r="F312" s="1"/>
      <c r="G312" t="s">
        <v>823</v>
      </c>
      <c r="H312" s="24">
        <v>5.0000000000000001E-3</v>
      </c>
      <c r="I312" s="1">
        <v>1</v>
      </c>
      <c r="J312" s="24">
        <v>1</v>
      </c>
      <c r="K312" s="1">
        <v>5</v>
      </c>
      <c r="L312" s="95">
        <f t="shared" si="8"/>
        <v>5</v>
      </c>
      <c r="M312" s="94">
        <f>Tabla1[[#This Row],[Potencia nominal  de Consumo del Equipo (KWatts)]]*Tabla1[[#This Row],[Utilización de los equipos
(Horas)]]*Tabla1[[#This Row],[Utilización de los equipo
(Dias al mes)]]</f>
        <v>2.5000000000000001E-2</v>
      </c>
    </row>
    <row r="313" spans="1:13">
      <c r="A313" s="25" t="e">
        <f t="shared" si="9"/>
        <v>#REF!</v>
      </c>
      <c r="B313" s="37" t="s">
        <v>233</v>
      </c>
      <c r="C313" s="27" t="s">
        <v>272</v>
      </c>
      <c r="D313" s="28"/>
      <c r="E313" s="55" t="s">
        <v>274</v>
      </c>
      <c r="F313" s="1"/>
      <c r="G313" t="s">
        <v>19</v>
      </c>
      <c r="H313" s="24">
        <v>0.2</v>
      </c>
      <c r="I313" s="1">
        <v>6</v>
      </c>
      <c r="J313" s="24">
        <v>5</v>
      </c>
      <c r="K313" s="1">
        <v>24</v>
      </c>
      <c r="L313" s="95">
        <f t="shared" si="8"/>
        <v>120</v>
      </c>
      <c r="M313" s="94">
        <f>Tabla1[[#This Row],[Potencia nominal  de Consumo del Equipo (KWatts)]]*Tabla1[[#This Row],[Utilización de los equipos
(Horas)]]*Tabla1[[#This Row],[Utilización de los equipo
(Dias al mes)]]</f>
        <v>24</v>
      </c>
    </row>
    <row r="314" spans="1:13">
      <c r="A314" s="25" t="e">
        <f t="shared" si="9"/>
        <v>#REF!</v>
      </c>
      <c r="B314" s="37" t="s">
        <v>233</v>
      </c>
      <c r="C314" s="27" t="s">
        <v>273</v>
      </c>
      <c r="D314" s="28"/>
      <c r="E314" s="55" t="s">
        <v>274</v>
      </c>
      <c r="F314" s="1"/>
      <c r="G314" t="s">
        <v>19</v>
      </c>
      <c r="H314" s="24">
        <v>0.2</v>
      </c>
      <c r="I314" s="1">
        <v>6</v>
      </c>
      <c r="J314" s="24">
        <v>5</v>
      </c>
      <c r="K314" s="1">
        <v>24</v>
      </c>
      <c r="L314" s="95">
        <f t="shared" si="8"/>
        <v>120</v>
      </c>
      <c r="M314" s="94">
        <f>Tabla1[[#This Row],[Potencia nominal  de Consumo del Equipo (KWatts)]]*Tabla1[[#This Row],[Utilización de los equipos
(Horas)]]*Tabla1[[#This Row],[Utilización de los equipo
(Dias al mes)]]</f>
        <v>24</v>
      </c>
    </row>
    <row r="315" spans="1:13">
      <c r="A315" s="25" t="e">
        <f>#REF!+1</f>
        <v>#REF!</v>
      </c>
      <c r="B315" s="73" t="s">
        <v>275</v>
      </c>
      <c r="C315" s="27" t="s">
        <v>276</v>
      </c>
      <c r="D315" s="28" t="s">
        <v>277</v>
      </c>
      <c r="E315" s="63" t="s">
        <v>278</v>
      </c>
      <c r="F315" s="1"/>
      <c r="G315" t="s">
        <v>979</v>
      </c>
      <c r="H315" s="24">
        <v>0.24</v>
      </c>
      <c r="I315" s="1">
        <v>4</v>
      </c>
      <c r="J315" s="24">
        <v>5</v>
      </c>
      <c r="K315" s="1">
        <v>24</v>
      </c>
      <c r="L315" s="95">
        <f t="shared" si="8"/>
        <v>120</v>
      </c>
      <c r="M315" s="94">
        <f>Tabla1[[#This Row],[Potencia nominal  de Consumo del Equipo (KWatts)]]*Tabla1[[#This Row],[Utilización de los equipos
(Horas)]]*Tabla1[[#This Row],[Utilización de los equipo
(Dias al mes)]]</f>
        <v>28.799999999999997</v>
      </c>
    </row>
    <row r="316" spans="1:13">
      <c r="A316" s="25" t="e">
        <f t="shared" si="9"/>
        <v>#REF!</v>
      </c>
      <c r="B316" s="73" t="s">
        <v>275</v>
      </c>
      <c r="C316" s="27" t="s">
        <v>276</v>
      </c>
      <c r="D316" s="28" t="s">
        <v>277</v>
      </c>
      <c r="E316" s="63" t="s">
        <v>250</v>
      </c>
      <c r="F316" s="1"/>
      <c r="G316" t="s">
        <v>19</v>
      </c>
      <c r="H316" s="24">
        <v>0.2</v>
      </c>
      <c r="I316" s="1">
        <v>8</v>
      </c>
      <c r="J316" s="24">
        <v>5</v>
      </c>
      <c r="K316" s="1">
        <v>24</v>
      </c>
      <c r="L316" s="95">
        <f t="shared" si="8"/>
        <v>120</v>
      </c>
      <c r="M316" s="94">
        <f>Tabla1[[#This Row],[Potencia nominal  de Consumo del Equipo (KWatts)]]*Tabla1[[#This Row],[Utilización de los equipos
(Horas)]]*Tabla1[[#This Row],[Utilización de los equipo
(Dias al mes)]]</f>
        <v>24</v>
      </c>
    </row>
    <row r="317" spans="1:13">
      <c r="A317" s="25" t="e">
        <f t="shared" si="9"/>
        <v>#REF!</v>
      </c>
      <c r="B317" s="74" t="s">
        <v>275</v>
      </c>
      <c r="C317" s="27" t="s">
        <v>276</v>
      </c>
      <c r="D317" s="28" t="s">
        <v>277</v>
      </c>
      <c r="E317" s="63" t="s">
        <v>279</v>
      </c>
      <c r="F317" s="1"/>
      <c r="G317" t="s">
        <v>823</v>
      </c>
      <c r="H317" s="24">
        <v>0.5</v>
      </c>
      <c r="I317" s="1">
        <v>1</v>
      </c>
      <c r="J317" s="24">
        <v>4</v>
      </c>
      <c r="K317" s="1">
        <v>24</v>
      </c>
      <c r="L317" s="95">
        <f t="shared" si="8"/>
        <v>96</v>
      </c>
      <c r="M317" s="94">
        <f>Tabla1[[#This Row],[Potencia nominal  de Consumo del Equipo (KWatts)]]*Tabla1[[#This Row],[Utilización de los equipos
(Horas)]]*Tabla1[[#This Row],[Utilización de los equipo
(Dias al mes)]]</f>
        <v>48</v>
      </c>
    </row>
    <row r="318" spans="1:13">
      <c r="A318" s="25" t="e">
        <f t="shared" si="9"/>
        <v>#REF!</v>
      </c>
      <c r="B318" s="74" t="s">
        <v>275</v>
      </c>
      <c r="C318" s="27" t="s">
        <v>276</v>
      </c>
      <c r="D318" s="28" t="s">
        <v>277</v>
      </c>
      <c r="E318" s="63" t="s">
        <v>280</v>
      </c>
      <c r="F318" s="1"/>
      <c r="G318" t="s">
        <v>19</v>
      </c>
      <c r="H318" s="24">
        <v>0.18</v>
      </c>
      <c r="I318" s="1">
        <v>2</v>
      </c>
      <c r="J318" s="24">
        <v>5</v>
      </c>
      <c r="K318" s="1">
        <v>24</v>
      </c>
      <c r="L318" s="95">
        <f t="shared" si="8"/>
        <v>120</v>
      </c>
      <c r="M318" s="94">
        <f>Tabla1[[#This Row],[Potencia nominal  de Consumo del Equipo (KWatts)]]*Tabla1[[#This Row],[Utilización de los equipos
(Horas)]]*Tabla1[[#This Row],[Utilización de los equipo
(Dias al mes)]]</f>
        <v>21.599999999999998</v>
      </c>
    </row>
    <row r="319" spans="1:13">
      <c r="A319" s="25" t="e">
        <f t="shared" si="9"/>
        <v>#REF!</v>
      </c>
      <c r="B319" s="74" t="s">
        <v>275</v>
      </c>
      <c r="C319" s="27" t="s">
        <v>276</v>
      </c>
      <c r="D319" s="28" t="s">
        <v>277</v>
      </c>
      <c r="E319" s="63" t="s">
        <v>281</v>
      </c>
      <c r="F319" s="1"/>
      <c r="G319" t="s">
        <v>823</v>
      </c>
      <c r="H319" s="24">
        <v>0.4</v>
      </c>
      <c r="I319" s="1">
        <v>1</v>
      </c>
      <c r="J319" s="24">
        <v>4</v>
      </c>
      <c r="K319" s="1">
        <v>24</v>
      </c>
      <c r="L319" s="95">
        <f t="shared" si="8"/>
        <v>96</v>
      </c>
      <c r="M319" s="94">
        <f>Tabla1[[#This Row],[Potencia nominal  de Consumo del Equipo (KWatts)]]*Tabla1[[#This Row],[Utilización de los equipos
(Horas)]]*Tabla1[[#This Row],[Utilización de los equipo
(Dias al mes)]]</f>
        <v>38.400000000000006</v>
      </c>
    </row>
    <row r="320" spans="1:13">
      <c r="A320" s="25" t="e">
        <f t="shared" si="9"/>
        <v>#REF!</v>
      </c>
      <c r="B320" s="74" t="s">
        <v>282</v>
      </c>
      <c r="C320" s="27" t="s">
        <v>276</v>
      </c>
      <c r="D320" s="28" t="s">
        <v>277</v>
      </c>
      <c r="E320" s="63" t="s">
        <v>283</v>
      </c>
      <c r="F320" s="1" t="s">
        <v>284</v>
      </c>
      <c r="G320" t="s">
        <v>820</v>
      </c>
      <c r="H320" s="24">
        <v>1.8</v>
      </c>
      <c r="I320" s="1">
        <v>1</v>
      </c>
      <c r="J320" s="24">
        <v>10</v>
      </c>
      <c r="K320" s="1">
        <v>24</v>
      </c>
      <c r="L320" s="95">
        <f t="shared" si="8"/>
        <v>240</v>
      </c>
      <c r="M320" s="94">
        <f>Tabla1[[#This Row],[Potencia nominal  de Consumo del Equipo (KWatts)]]*Tabla1[[#This Row],[Utilización de los equipos
(Horas)]]*Tabla1[[#This Row],[Utilización de los equipo
(Dias al mes)]]</f>
        <v>432</v>
      </c>
    </row>
    <row r="321" spans="1:13">
      <c r="A321" s="25" t="e">
        <f t="shared" si="9"/>
        <v>#REF!</v>
      </c>
      <c r="B321" s="74" t="s">
        <v>275</v>
      </c>
      <c r="C321" s="27" t="s">
        <v>285</v>
      </c>
      <c r="D321" s="28" t="s">
        <v>277</v>
      </c>
      <c r="E321" s="63" t="s">
        <v>279</v>
      </c>
      <c r="F321" s="1"/>
      <c r="G321" t="s">
        <v>823</v>
      </c>
      <c r="H321" s="24">
        <v>0.5</v>
      </c>
      <c r="I321" s="1">
        <v>1</v>
      </c>
      <c r="J321" s="24">
        <v>4</v>
      </c>
      <c r="K321" s="1">
        <v>24</v>
      </c>
      <c r="L321" s="95">
        <f t="shared" si="8"/>
        <v>96</v>
      </c>
      <c r="M321" s="94">
        <f>Tabla1[[#This Row],[Potencia nominal  de Consumo del Equipo (KWatts)]]*Tabla1[[#This Row],[Utilización de los equipos
(Horas)]]*Tabla1[[#This Row],[Utilización de los equipo
(Dias al mes)]]</f>
        <v>48</v>
      </c>
    </row>
    <row r="322" spans="1:13">
      <c r="A322" s="25" t="e">
        <f t="shared" si="9"/>
        <v>#REF!</v>
      </c>
      <c r="B322" s="74" t="s">
        <v>275</v>
      </c>
      <c r="C322" s="27" t="s">
        <v>285</v>
      </c>
      <c r="D322" s="28" t="s">
        <v>277</v>
      </c>
      <c r="E322" s="63" t="s">
        <v>256</v>
      </c>
      <c r="F322" s="1"/>
      <c r="G322" t="s">
        <v>19</v>
      </c>
      <c r="H322" s="24">
        <v>0.18</v>
      </c>
      <c r="I322" s="1">
        <v>3</v>
      </c>
      <c r="J322" s="24">
        <v>5</v>
      </c>
      <c r="K322" s="1">
        <v>24</v>
      </c>
      <c r="L322" s="95">
        <f t="shared" si="8"/>
        <v>120</v>
      </c>
      <c r="M322" s="94">
        <f>Tabla1[[#This Row],[Potencia nominal  de Consumo del Equipo (KWatts)]]*Tabla1[[#This Row],[Utilización de los equipos
(Horas)]]*Tabla1[[#This Row],[Utilización de los equipo
(Dias al mes)]]</f>
        <v>21.599999999999998</v>
      </c>
    </row>
    <row r="323" spans="1:13">
      <c r="A323" s="25" t="e">
        <f t="shared" si="9"/>
        <v>#REF!</v>
      </c>
      <c r="B323" s="74" t="s">
        <v>275</v>
      </c>
      <c r="C323" s="27" t="s">
        <v>285</v>
      </c>
      <c r="D323" s="28" t="s">
        <v>277</v>
      </c>
      <c r="E323" s="63" t="s">
        <v>286</v>
      </c>
      <c r="F323" s="1" t="s">
        <v>287</v>
      </c>
      <c r="G323" t="s">
        <v>820</v>
      </c>
      <c r="H323" s="24">
        <v>1.8</v>
      </c>
      <c r="I323" s="1">
        <v>1</v>
      </c>
      <c r="J323" s="24">
        <v>10</v>
      </c>
      <c r="K323" s="1">
        <v>24</v>
      </c>
      <c r="L323" s="95">
        <f t="shared" si="8"/>
        <v>240</v>
      </c>
      <c r="M323" s="94">
        <f>Tabla1[[#This Row],[Potencia nominal  de Consumo del Equipo (KWatts)]]*Tabla1[[#This Row],[Utilización de los equipos
(Horas)]]*Tabla1[[#This Row],[Utilización de los equipo
(Dias al mes)]]</f>
        <v>432</v>
      </c>
    </row>
    <row r="324" spans="1:13">
      <c r="A324" s="25" t="e">
        <f t="shared" si="9"/>
        <v>#REF!</v>
      </c>
      <c r="B324" s="74" t="s">
        <v>275</v>
      </c>
      <c r="C324" s="27" t="s">
        <v>285</v>
      </c>
      <c r="D324" s="28" t="s">
        <v>277</v>
      </c>
      <c r="E324" s="63" t="s">
        <v>250</v>
      </c>
      <c r="F324" s="1"/>
      <c r="G324" t="s">
        <v>19</v>
      </c>
      <c r="H324" s="24">
        <v>0.2</v>
      </c>
      <c r="I324" s="1">
        <v>8</v>
      </c>
      <c r="J324" s="24">
        <v>5</v>
      </c>
      <c r="K324" s="1">
        <v>24</v>
      </c>
      <c r="L324" s="95">
        <f t="shared" ref="L324:L387" si="10">J324*K324</f>
        <v>120</v>
      </c>
      <c r="M324" s="94">
        <f>Tabla1[[#This Row],[Potencia nominal  de Consumo del Equipo (KWatts)]]*Tabla1[[#This Row],[Utilización de los equipos
(Horas)]]*Tabla1[[#This Row],[Utilización de los equipo
(Dias al mes)]]</f>
        <v>24</v>
      </c>
    </row>
    <row r="325" spans="1:13">
      <c r="A325" s="25" t="e">
        <f t="shared" si="9"/>
        <v>#REF!</v>
      </c>
      <c r="B325" s="74" t="s">
        <v>275</v>
      </c>
      <c r="C325" s="27" t="s">
        <v>288</v>
      </c>
      <c r="D325" s="28" t="s">
        <v>277</v>
      </c>
      <c r="E325" s="63" t="s">
        <v>289</v>
      </c>
      <c r="F325" s="1"/>
      <c r="G325" t="s">
        <v>823</v>
      </c>
      <c r="H325" s="24">
        <v>0.5</v>
      </c>
      <c r="I325" s="1">
        <v>1</v>
      </c>
      <c r="J325" s="24">
        <v>4</v>
      </c>
      <c r="K325" s="1">
        <v>24</v>
      </c>
      <c r="L325" s="95">
        <f t="shared" si="10"/>
        <v>96</v>
      </c>
      <c r="M325" s="94">
        <f>Tabla1[[#This Row],[Potencia nominal  de Consumo del Equipo (KWatts)]]*Tabla1[[#This Row],[Utilización de los equipos
(Horas)]]*Tabla1[[#This Row],[Utilización de los equipo
(Dias al mes)]]</f>
        <v>48</v>
      </c>
    </row>
    <row r="326" spans="1:13">
      <c r="A326" s="25" t="e">
        <f t="shared" si="9"/>
        <v>#REF!</v>
      </c>
      <c r="B326" s="74" t="s">
        <v>275</v>
      </c>
      <c r="C326" s="27" t="s">
        <v>288</v>
      </c>
      <c r="D326" s="28" t="s">
        <v>277</v>
      </c>
      <c r="E326" s="63" t="s">
        <v>250</v>
      </c>
      <c r="F326" s="1"/>
      <c r="G326" t="s">
        <v>19</v>
      </c>
      <c r="H326" s="24">
        <v>0.2</v>
      </c>
      <c r="I326" s="1">
        <v>8</v>
      </c>
      <c r="J326" s="24">
        <v>5</v>
      </c>
      <c r="K326" s="1">
        <v>24</v>
      </c>
      <c r="L326" s="95">
        <f t="shared" si="10"/>
        <v>120</v>
      </c>
      <c r="M326" s="94">
        <f>Tabla1[[#This Row],[Potencia nominal  de Consumo del Equipo (KWatts)]]*Tabla1[[#This Row],[Utilización de los equipos
(Horas)]]*Tabla1[[#This Row],[Utilización de los equipo
(Dias al mes)]]</f>
        <v>24</v>
      </c>
    </row>
    <row r="327" spans="1:13">
      <c r="A327" s="25" t="e">
        <f t="shared" si="9"/>
        <v>#REF!</v>
      </c>
      <c r="B327" s="74" t="s">
        <v>275</v>
      </c>
      <c r="C327" s="27" t="s">
        <v>288</v>
      </c>
      <c r="D327" s="28" t="s">
        <v>277</v>
      </c>
      <c r="E327" s="63" t="s">
        <v>290</v>
      </c>
      <c r="F327" s="1"/>
      <c r="G327" t="s">
        <v>19</v>
      </c>
      <c r="H327" s="24">
        <v>0.18</v>
      </c>
      <c r="I327" s="1">
        <v>3</v>
      </c>
      <c r="J327" s="24">
        <v>5</v>
      </c>
      <c r="K327" s="1">
        <v>24</v>
      </c>
      <c r="L327" s="95">
        <f t="shared" si="10"/>
        <v>120</v>
      </c>
      <c r="M327" s="94">
        <f>Tabla1[[#This Row],[Potencia nominal  de Consumo del Equipo (KWatts)]]*Tabla1[[#This Row],[Utilización de los equipos
(Horas)]]*Tabla1[[#This Row],[Utilización de los equipo
(Dias al mes)]]</f>
        <v>21.599999999999998</v>
      </c>
    </row>
    <row r="328" spans="1:13">
      <c r="A328" s="25" t="e">
        <f t="shared" ref="A328:A403" si="11">A327+1</f>
        <v>#REF!</v>
      </c>
      <c r="B328" s="74" t="s">
        <v>291</v>
      </c>
      <c r="C328" s="27" t="s">
        <v>288</v>
      </c>
      <c r="D328" s="28" t="s">
        <v>277</v>
      </c>
      <c r="E328" s="63" t="s">
        <v>292</v>
      </c>
      <c r="F328" s="1" t="s">
        <v>293</v>
      </c>
      <c r="G328" t="s">
        <v>820</v>
      </c>
      <c r="H328" s="24">
        <v>1.8</v>
      </c>
      <c r="I328" s="1">
        <v>1</v>
      </c>
      <c r="J328" s="24">
        <v>10</v>
      </c>
      <c r="K328" s="1">
        <v>24</v>
      </c>
      <c r="L328" s="95">
        <f t="shared" si="10"/>
        <v>240</v>
      </c>
      <c r="M328" s="94">
        <f>Tabla1[[#This Row],[Potencia nominal  de Consumo del Equipo (KWatts)]]*Tabla1[[#This Row],[Utilización de los equipos
(Horas)]]*Tabla1[[#This Row],[Utilización de los equipo
(Dias al mes)]]</f>
        <v>432</v>
      </c>
    </row>
    <row r="329" spans="1:13">
      <c r="A329" s="25" t="e">
        <f t="shared" si="11"/>
        <v>#REF!</v>
      </c>
      <c r="B329" s="74" t="s">
        <v>275</v>
      </c>
      <c r="C329" s="27" t="s">
        <v>294</v>
      </c>
      <c r="D329" s="28" t="s">
        <v>277</v>
      </c>
      <c r="E329" s="63" t="s">
        <v>1077</v>
      </c>
      <c r="F329" s="1" t="s">
        <v>295</v>
      </c>
      <c r="G329" t="s">
        <v>820</v>
      </c>
      <c r="H329" s="24">
        <v>3.4</v>
      </c>
      <c r="I329" s="1">
        <v>1</v>
      </c>
      <c r="J329" s="24">
        <v>10</v>
      </c>
      <c r="K329" s="1">
        <v>24</v>
      </c>
      <c r="L329" s="95">
        <f t="shared" si="10"/>
        <v>240</v>
      </c>
      <c r="M329" s="94">
        <f>Tabla1[[#This Row],[Potencia nominal  de Consumo del Equipo (KWatts)]]*Tabla1[[#This Row],[Utilización de los equipos
(Horas)]]*Tabla1[[#This Row],[Utilización de los equipo
(Dias al mes)]]</f>
        <v>816</v>
      </c>
    </row>
    <row r="330" spans="1:13">
      <c r="A330" s="25" t="e">
        <f t="shared" si="11"/>
        <v>#REF!</v>
      </c>
      <c r="B330" s="74" t="s">
        <v>275</v>
      </c>
      <c r="C330" s="27" t="s">
        <v>294</v>
      </c>
      <c r="D330" s="28" t="s">
        <v>277</v>
      </c>
      <c r="E330" s="63" t="s">
        <v>280</v>
      </c>
      <c r="F330" s="1"/>
      <c r="G330" t="s">
        <v>19</v>
      </c>
      <c r="H330" s="24">
        <v>0.18</v>
      </c>
      <c r="I330" s="1">
        <v>2</v>
      </c>
      <c r="J330" s="24">
        <v>5</v>
      </c>
      <c r="K330" s="1">
        <v>24</v>
      </c>
      <c r="L330" s="95">
        <f t="shared" si="10"/>
        <v>120</v>
      </c>
      <c r="M330" s="94">
        <f>Tabla1[[#This Row],[Potencia nominal  de Consumo del Equipo (KWatts)]]*Tabla1[[#This Row],[Utilización de los equipos
(Horas)]]*Tabla1[[#This Row],[Utilización de los equipo
(Dias al mes)]]</f>
        <v>21.599999999999998</v>
      </c>
    </row>
    <row r="331" spans="1:13">
      <c r="A331" s="25" t="e">
        <f t="shared" si="11"/>
        <v>#REF!</v>
      </c>
      <c r="B331" s="74" t="s">
        <v>275</v>
      </c>
      <c r="C331" s="27" t="s">
        <v>294</v>
      </c>
      <c r="D331" s="28" t="s">
        <v>277</v>
      </c>
      <c r="E331" s="63" t="s">
        <v>289</v>
      </c>
      <c r="F331" s="1"/>
      <c r="G331" t="s">
        <v>823</v>
      </c>
      <c r="H331" s="24">
        <v>0.5</v>
      </c>
      <c r="I331" s="1">
        <v>1</v>
      </c>
      <c r="J331" s="24">
        <v>4</v>
      </c>
      <c r="K331" s="1">
        <v>24</v>
      </c>
      <c r="L331" s="95">
        <f t="shared" si="10"/>
        <v>96</v>
      </c>
      <c r="M331" s="94">
        <f>Tabla1[[#This Row],[Potencia nominal  de Consumo del Equipo (KWatts)]]*Tabla1[[#This Row],[Utilización de los equipos
(Horas)]]*Tabla1[[#This Row],[Utilización de los equipo
(Dias al mes)]]</f>
        <v>48</v>
      </c>
    </row>
    <row r="332" spans="1:13">
      <c r="A332" s="25" t="e">
        <f t="shared" si="11"/>
        <v>#REF!</v>
      </c>
      <c r="B332" s="74" t="s">
        <v>275</v>
      </c>
      <c r="C332" s="27" t="s">
        <v>294</v>
      </c>
      <c r="D332" s="28" t="s">
        <v>277</v>
      </c>
      <c r="E332" s="63" t="s">
        <v>250</v>
      </c>
      <c r="F332" s="1"/>
      <c r="G332" t="s">
        <v>19</v>
      </c>
      <c r="H332" s="24">
        <v>0.2</v>
      </c>
      <c r="I332" s="1">
        <v>8</v>
      </c>
      <c r="J332" s="24">
        <v>5</v>
      </c>
      <c r="K332" s="1">
        <v>24</v>
      </c>
      <c r="L332" s="95">
        <f t="shared" si="10"/>
        <v>120</v>
      </c>
      <c r="M332" s="94">
        <f>Tabla1[[#This Row],[Potencia nominal  de Consumo del Equipo (KWatts)]]*Tabla1[[#This Row],[Utilización de los equipos
(Horas)]]*Tabla1[[#This Row],[Utilización de los equipo
(Dias al mes)]]</f>
        <v>24</v>
      </c>
    </row>
    <row r="333" spans="1:13">
      <c r="A333" s="25" t="e">
        <f t="shared" si="11"/>
        <v>#REF!</v>
      </c>
      <c r="B333" s="75" t="s">
        <v>275</v>
      </c>
      <c r="C333" s="27" t="s">
        <v>296</v>
      </c>
      <c r="D333" s="28" t="s">
        <v>277</v>
      </c>
      <c r="E333" s="63" t="s">
        <v>297</v>
      </c>
      <c r="F333" s="1"/>
      <c r="G333" t="s">
        <v>19</v>
      </c>
      <c r="H333" s="24">
        <v>0.2</v>
      </c>
      <c r="I333" s="1">
        <v>8</v>
      </c>
      <c r="J333" s="24">
        <v>5</v>
      </c>
      <c r="K333" s="1">
        <v>24</v>
      </c>
      <c r="L333" s="95">
        <f t="shared" si="10"/>
        <v>120</v>
      </c>
      <c r="M333" s="94">
        <f>Tabla1[[#This Row],[Potencia nominal  de Consumo del Equipo (KWatts)]]*Tabla1[[#This Row],[Utilización de los equipos
(Horas)]]*Tabla1[[#This Row],[Utilización de los equipo
(Dias al mes)]]</f>
        <v>24</v>
      </c>
    </row>
    <row r="334" spans="1:13">
      <c r="A334" s="25" t="e">
        <f t="shared" si="11"/>
        <v>#REF!</v>
      </c>
      <c r="B334" s="58" t="s">
        <v>298</v>
      </c>
      <c r="C334" s="27" t="s">
        <v>299</v>
      </c>
      <c r="D334" s="28" t="s">
        <v>304</v>
      </c>
      <c r="E334" s="55" t="s">
        <v>749</v>
      </c>
      <c r="F334" s="1" t="s">
        <v>750</v>
      </c>
      <c r="G334" t="s">
        <v>979</v>
      </c>
      <c r="H334" s="24">
        <v>1.8</v>
      </c>
      <c r="I334" s="1">
        <v>1</v>
      </c>
      <c r="J334" s="24">
        <v>12</v>
      </c>
      <c r="K334" s="1">
        <v>24</v>
      </c>
      <c r="L334" s="95">
        <f t="shared" si="10"/>
        <v>288</v>
      </c>
      <c r="M334" s="94">
        <f>Tabla1[[#This Row],[Potencia nominal  de Consumo del Equipo (KWatts)]]*Tabla1[[#This Row],[Utilización de los equipos
(Horas)]]*Tabla1[[#This Row],[Utilización de los equipo
(Dias al mes)]]</f>
        <v>518.40000000000009</v>
      </c>
    </row>
    <row r="335" spans="1:13">
      <c r="A335" s="25" t="e">
        <f t="shared" si="11"/>
        <v>#REF!</v>
      </c>
      <c r="B335" s="58" t="s">
        <v>298</v>
      </c>
      <c r="C335" s="27" t="s">
        <v>299</v>
      </c>
      <c r="D335" s="28" t="s">
        <v>304</v>
      </c>
      <c r="E335" s="55" t="s">
        <v>751</v>
      </c>
      <c r="F335" s="1" t="s">
        <v>750</v>
      </c>
      <c r="G335" t="s">
        <v>979</v>
      </c>
      <c r="H335" s="24">
        <v>1.8</v>
      </c>
      <c r="I335" s="1">
        <v>1</v>
      </c>
      <c r="J335" s="24">
        <v>12</v>
      </c>
      <c r="K335" s="1">
        <v>24</v>
      </c>
      <c r="L335" s="95">
        <f t="shared" si="10"/>
        <v>288</v>
      </c>
      <c r="M335" s="94">
        <f>Tabla1[[#This Row],[Potencia nominal  de Consumo del Equipo (KWatts)]]*Tabla1[[#This Row],[Utilización de los equipos
(Horas)]]*Tabla1[[#This Row],[Utilización de los equipo
(Dias al mes)]]</f>
        <v>518.40000000000009</v>
      </c>
    </row>
    <row r="336" spans="1:13">
      <c r="A336" s="25"/>
      <c r="B336" s="58" t="s">
        <v>298</v>
      </c>
      <c r="C336" s="27" t="s">
        <v>299</v>
      </c>
      <c r="D336" s="28" t="s">
        <v>304</v>
      </c>
      <c r="E336" s="55" t="s">
        <v>279</v>
      </c>
      <c r="F336" s="1"/>
      <c r="G336" t="s">
        <v>823</v>
      </c>
      <c r="H336" s="24">
        <v>0.5</v>
      </c>
      <c r="I336" s="1">
        <v>1</v>
      </c>
      <c r="J336" s="24">
        <v>5</v>
      </c>
      <c r="K336" s="1">
        <v>24</v>
      </c>
      <c r="L336" s="95">
        <f t="shared" si="10"/>
        <v>120</v>
      </c>
      <c r="M336" s="94">
        <f>Tabla1[[#This Row],[Potencia nominal  de Consumo del Equipo (KWatts)]]*Tabla1[[#This Row],[Utilización de los equipos
(Horas)]]*Tabla1[[#This Row],[Utilización de los equipo
(Dias al mes)]]</f>
        <v>60</v>
      </c>
    </row>
    <row r="337" spans="1:13">
      <c r="A337" s="25"/>
      <c r="B337" s="58" t="s">
        <v>298</v>
      </c>
      <c r="C337" s="27" t="s">
        <v>299</v>
      </c>
      <c r="D337" s="28" t="s">
        <v>304</v>
      </c>
      <c r="E337" s="55" t="s">
        <v>752</v>
      </c>
      <c r="F337" s="1"/>
      <c r="G337" t="s">
        <v>823</v>
      </c>
      <c r="H337" s="24">
        <v>0.4</v>
      </c>
      <c r="I337" s="1">
        <v>1</v>
      </c>
      <c r="J337" s="24">
        <v>5</v>
      </c>
      <c r="K337" s="1">
        <v>24</v>
      </c>
      <c r="L337" s="95">
        <f t="shared" si="10"/>
        <v>120</v>
      </c>
      <c r="M337" s="94">
        <f>Tabla1[[#This Row],[Potencia nominal  de Consumo del Equipo (KWatts)]]*Tabla1[[#This Row],[Utilización de los equipos
(Horas)]]*Tabla1[[#This Row],[Utilización de los equipo
(Dias al mes)]]</f>
        <v>48</v>
      </c>
    </row>
    <row r="338" spans="1:13">
      <c r="A338" s="25"/>
      <c r="B338" s="58" t="s">
        <v>298</v>
      </c>
      <c r="C338" s="27" t="s">
        <v>299</v>
      </c>
      <c r="D338" s="28" t="s">
        <v>304</v>
      </c>
      <c r="E338" s="55" t="s">
        <v>753</v>
      </c>
      <c r="F338" s="1"/>
      <c r="G338" t="s">
        <v>979</v>
      </c>
      <c r="H338" s="24">
        <v>0.24</v>
      </c>
      <c r="I338" s="1">
        <v>4</v>
      </c>
      <c r="J338" s="24">
        <v>6</v>
      </c>
      <c r="K338" s="1">
        <v>24</v>
      </c>
      <c r="L338" s="95">
        <f t="shared" si="10"/>
        <v>144</v>
      </c>
      <c r="M338" s="94">
        <f>Tabla1[[#This Row],[Potencia nominal  de Consumo del Equipo (KWatts)]]*Tabla1[[#This Row],[Utilización de los equipos
(Horas)]]*Tabla1[[#This Row],[Utilización de los equipo
(Dias al mes)]]</f>
        <v>34.56</v>
      </c>
    </row>
    <row r="339" spans="1:13">
      <c r="A339" s="25"/>
      <c r="B339" s="58" t="s">
        <v>298</v>
      </c>
      <c r="C339" s="27" t="s">
        <v>299</v>
      </c>
      <c r="D339" s="28" t="s">
        <v>304</v>
      </c>
      <c r="E339" s="55" t="s">
        <v>601</v>
      </c>
      <c r="F339" s="1"/>
      <c r="G339" t="s">
        <v>19</v>
      </c>
      <c r="H339" s="24">
        <v>0.18</v>
      </c>
      <c r="I339" s="1">
        <v>6</v>
      </c>
      <c r="J339" s="24">
        <v>7</v>
      </c>
      <c r="K339" s="1">
        <v>24</v>
      </c>
      <c r="L339" s="95">
        <f t="shared" si="10"/>
        <v>168</v>
      </c>
      <c r="M339" s="94">
        <f>Tabla1[[#This Row],[Potencia nominal  de Consumo del Equipo (KWatts)]]*Tabla1[[#This Row],[Utilización de los equipos
(Horas)]]*Tabla1[[#This Row],[Utilización de los equipo
(Dias al mes)]]</f>
        <v>30.240000000000002</v>
      </c>
    </row>
    <row r="340" spans="1:13">
      <c r="A340" s="25"/>
      <c r="B340" s="58" t="s">
        <v>298</v>
      </c>
      <c r="C340" s="27" t="s">
        <v>299</v>
      </c>
      <c r="D340" s="28" t="s">
        <v>304</v>
      </c>
      <c r="E340" s="55" t="s">
        <v>754</v>
      </c>
      <c r="F340" s="1"/>
      <c r="G340" t="s">
        <v>19</v>
      </c>
      <c r="H340" s="24">
        <v>7.4999999999999997E-2</v>
      </c>
      <c r="I340" s="1">
        <v>4</v>
      </c>
      <c r="J340" s="24">
        <v>7</v>
      </c>
      <c r="K340" s="1">
        <v>24</v>
      </c>
      <c r="L340" s="95">
        <f t="shared" si="10"/>
        <v>168</v>
      </c>
      <c r="M340" s="94">
        <f>Tabla1[[#This Row],[Potencia nominal  de Consumo del Equipo (KWatts)]]*Tabla1[[#This Row],[Utilización de los equipos
(Horas)]]*Tabla1[[#This Row],[Utilización de los equipo
(Dias al mes)]]</f>
        <v>12.600000000000001</v>
      </c>
    </row>
    <row r="341" spans="1:13">
      <c r="A341" s="25"/>
      <c r="B341" s="58" t="s">
        <v>298</v>
      </c>
      <c r="C341" s="27" t="s">
        <v>302</v>
      </c>
      <c r="D341" s="28" t="s">
        <v>304</v>
      </c>
      <c r="E341" s="55" t="s">
        <v>755</v>
      </c>
      <c r="F341" s="1"/>
      <c r="G341" t="s">
        <v>823</v>
      </c>
      <c r="H341" s="24">
        <v>0.5</v>
      </c>
      <c r="I341" s="1">
        <v>1</v>
      </c>
      <c r="J341" s="24">
        <v>5</v>
      </c>
      <c r="K341" s="1">
        <v>24</v>
      </c>
      <c r="L341" s="95">
        <f t="shared" si="10"/>
        <v>120</v>
      </c>
      <c r="M341" s="94">
        <f>Tabla1[[#This Row],[Potencia nominal  de Consumo del Equipo (KWatts)]]*Tabla1[[#This Row],[Utilización de los equipos
(Horas)]]*Tabla1[[#This Row],[Utilización de los equipo
(Dias al mes)]]</f>
        <v>60</v>
      </c>
    </row>
    <row r="342" spans="1:13">
      <c r="A342" s="25"/>
      <c r="B342" s="58" t="s">
        <v>298</v>
      </c>
      <c r="C342" s="27" t="s">
        <v>302</v>
      </c>
      <c r="D342" s="28" t="s">
        <v>304</v>
      </c>
      <c r="E342" s="55" t="s">
        <v>601</v>
      </c>
      <c r="F342" s="1"/>
      <c r="G342" t="s">
        <v>19</v>
      </c>
      <c r="H342" s="24">
        <v>0.18</v>
      </c>
      <c r="I342" s="1">
        <v>6</v>
      </c>
      <c r="J342" s="24">
        <v>7</v>
      </c>
      <c r="K342" s="1">
        <v>24</v>
      </c>
      <c r="L342" s="95">
        <f t="shared" si="10"/>
        <v>168</v>
      </c>
      <c r="M342" s="94">
        <f>Tabla1[[#This Row],[Potencia nominal  de Consumo del Equipo (KWatts)]]*Tabla1[[#This Row],[Utilización de los equipos
(Horas)]]*Tabla1[[#This Row],[Utilización de los equipo
(Dias al mes)]]</f>
        <v>30.240000000000002</v>
      </c>
    </row>
    <row r="343" spans="1:13">
      <c r="A343" s="25" t="e">
        <f>A335+1</f>
        <v>#REF!</v>
      </c>
      <c r="B343" s="58" t="s">
        <v>298</v>
      </c>
      <c r="C343" s="27" t="s">
        <v>302</v>
      </c>
      <c r="D343" s="28" t="s">
        <v>304</v>
      </c>
      <c r="E343" s="55" t="s">
        <v>756</v>
      </c>
      <c r="F343" s="1"/>
      <c r="G343" t="s">
        <v>19</v>
      </c>
      <c r="H343" s="24">
        <v>7.4999999999999997E-2</v>
      </c>
      <c r="I343" s="1">
        <v>3</v>
      </c>
      <c r="J343" s="24">
        <v>7</v>
      </c>
      <c r="K343" s="1">
        <v>24</v>
      </c>
      <c r="L343" s="95">
        <f t="shared" si="10"/>
        <v>168</v>
      </c>
      <c r="M343" s="94">
        <f>Tabla1[[#This Row],[Potencia nominal  de Consumo del Equipo (KWatts)]]*Tabla1[[#This Row],[Utilización de los equipos
(Horas)]]*Tabla1[[#This Row],[Utilización de los equipo
(Dias al mes)]]</f>
        <v>12.600000000000001</v>
      </c>
    </row>
    <row r="344" spans="1:13">
      <c r="A344" s="25" t="e">
        <f t="shared" si="11"/>
        <v>#REF!</v>
      </c>
      <c r="B344" s="58" t="s">
        <v>298</v>
      </c>
      <c r="C344" s="27" t="s">
        <v>302</v>
      </c>
      <c r="D344" s="28" t="s">
        <v>304</v>
      </c>
      <c r="E344" s="55" t="s">
        <v>757</v>
      </c>
      <c r="F344" s="1" t="s">
        <v>760</v>
      </c>
      <c r="G344" t="s">
        <v>979</v>
      </c>
      <c r="H344" s="24">
        <v>2</v>
      </c>
      <c r="I344" s="1">
        <v>1</v>
      </c>
      <c r="J344" s="24">
        <v>12</v>
      </c>
      <c r="K344" s="1">
        <v>24</v>
      </c>
      <c r="L344" s="95">
        <f t="shared" si="10"/>
        <v>288</v>
      </c>
      <c r="M344" s="94">
        <f>Tabla1[[#This Row],[Potencia nominal  de Consumo del Equipo (KWatts)]]*Tabla1[[#This Row],[Utilización de los equipos
(Horas)]]*Tabla1[[#This Row],[Utilización de los equipo
(Dias al mes)]]</f>
        <v>576</v>
      </c>
    </row>
    <row r="345" spans="1:13">
      <c r="A345" s="25" t="e">
        <f t="shared" si="11"/>
        <v>#REF!</v>
      </c>
      <c r="B345" s="58" t="s">
        <v>298</v>
      </c>
      <c r="C345" s="27" t="s">
        <v>302</v>
      </c>
      <c r="D345" s="28" t="s">
        <v>304</v>
      </c>
      <c r="E345" s="55" t="s">
        <v>758</v>
      </c>
      <c r="F345" s="1" t="s">
        <v>759</v>
      </c>
      <c r="G345" t="s">
        <v>979</v>
      </c>
      <c r="H345" s="24">
        <v>2</v>
      </c>
      <c r="I345" s="1">
        <v>1</v>
      </c>
      <c r="J345" s="24">
        <v>12</v>
      </c>
      <c r="K345" s="1">
        <v>24</v>
      </c>
      <c r="L345" s="95">
        <f t="shared" si="10"/>
        <v>288</v>
      </c>
      <c r="M345" s="94">
        <f>Tabla1[[#This Row],[Potencia nominal  de Consumo del Equipo (KWatts)]]*Tabla1[[#This Row],[Utilización de los equipos
(Horas)]]*Tabla1[[#This Row],[Utilización de los equipo
(Dias al mes)]]</f>
        <v>576</v>
      </c>
    </row>
    <row r="346" spans="1:13">
      <c r="A346" s="25" t="e">
        <f t="shared" si="11"/>
        <v>#REF!</v>
      </c>
      <c r="B346" s="58" t="s">
        <v>298</v>
      </c>
      <c r="C346" s="27" t="s">
        <v>300</v>
      </c>
      <c r="D346" s="28" t="s">
        <v>304</v>
      </c>
      <c r="E346" s="55" t="s">
        <v>761</v>
      </c>
      <c r="F346" s="1"/>
      <c r="G346" t="s">
        <v>979</v>
      </c>
      <c r="H346" s="24">
        <v>2</v>
      </c>
      <c r="I346" s="1">
        <v>1</v>
      </c>
      <c r="J346" s="24">
        <v>12</v>
      </c>
      <c r="K346" s="1">
        <v>22</v>
      </c>
      <c r="L346" s="95">
        <f t="shared" si="10"/>
        <v>264</v>
      </c>
      <c r="M346" s="94">
        <f>Tabla1[[#This Row],[Potencia nominal  de Consumo del Equipo (KWatts)]]*Tabla1[[#This Row],[Utilización de los equipos
(Horas)]]*Tabla1[[#This Row],[Utilización de los equipo
(Dias al mes)]]</f>
        <v>528</v>
      </c>
    </row>
    <row r="347" spans="1:13">
      <c r="A347" s="25" t="e">
        <f t="shared" si="11"/>
        <v>#REF!</v>
      </c>
      <c r="B347" s="58" t="s">
        <v>298</v>
      </c>
      <c r="C347" s="27" t="s">
        <v>300</v>
      </c>
      <c r="D347" s="28" t="s">
        <v>304</v>
      </c>
      <c r="E347" s="55" t="s">
        <v>762</v>
      </c>
      <c r="F347" s="1"/>
      <c r="G347" t="s">
        <v>823</v>
      </c>
      <c r="H347" s="24">
        <v>0.5</v>
      </c>
      <c r="I347" s="1">
        <v>1</v>
      </c>
      <c r="J347" s="24">
        <v>7</v>
      </c>
      <c r="K347" s="1">
        <v>22</v>
      </c>
      <c r="L347" s="95">
        <f t="shared" si="10"/>
        <v>154</v>
      </c>
      <c r="M347" s="94">
        <f>Tabla1[[#This Row],[Potencia nominal  de Consumo del Equipo (KWatts)]]*Tabla1[[#This Row],[Utilización de los equipos
(Horas)]]*Tabla1[[#This Row],[Utilización de los equipo
(Dias al mes)]]</f>
        <v>77</v>
      </c>
    </row>
    <row r="348" spans="1:13">
      <c r="A348" s="25" t="e">
        <f t="shared" si="11"/>
        <v>#REF!</v>
      </c>
      <c r="B348" s="58" t="s">
        <v>298</v>
      </c>
      <c r="C348" s="27" t="s">
        <v>300</v>
      </c>
      <c r="D348" s="28" t="s">
        <v>304</v>
      </c>
      <c r="E348" s="55" t="s">
        <v>360</v>
      </c>
      <c r="F348" s="1"/>
      <c r="G348" t="s">
        <v>19</v>
      </c>
      <c r="H348" s="24">
        <v>0.18</v>
      </c>
      <c r="I348" s="1">
        <v>4</v>
      </c>
      <c r="J348" s="24">
        <v>7</v>
      </c>
      <c r="K348" s="1">
        <v>22</v>
      </c>
      <c r="L348" s="95">
        <f t="shared" si="10"/>
        <v>154</v>
      </c>
      <c r="M348" s="94">
        <f>Tabla1[[#This Row],[Potencia nominal  de Consumo del Equipo (KWatts)]]*Tabla1[[#This Row],[Utilización de los equipos
(Horas)]]*Tabla1[[#This Row],[Utilización de los equipo
(Dias al mes)]]</f>
        <v>27.72</v>
      </c>
    </row>
    <row r="349" spans="1:13">
      <c r="A349" s="25" t="e">
        <f t="shared" si="11"/>
        <v>#REF!</v>
      </c>
      <c r="B349" s="58" t="s">
        <v>298</v>
      </c>
      <c r="C349" s="27" t="s">
        <v>300</v>
      </c>
      <c r="D349" s="28" t="s">
        <v>304</v>
      </c>
      <c r="E349" s="55" t="s">
        <v>763</v>
      </c>
      <c r="F349" s="1"/>
      <c r="G349" t="s">
        <v>979</v>
      </c>
      <c r="H349" s="24">
        <v>0.24</v>
      </c>
      <c r="I349" s="1">
        <v>2</v>
      </c>
      <c r="J349" s="24">
        <v>6</v>
      </c>
      <c r="K349" s="1">
        <v>22</v>
      </c>
      <c r="L349" s="95">
        <f t="shared" si="10"/>
        <v>132</v>
      </c>
      <c r="M349" s="94">
        <f>Tabla1[[#This Row],[Potencia nominal  de Consumo del Equipo (KWatts)]]*Tabla1[[#This Row],[Utilización de los equipos
(Horas)]]*Tabla1[[#This Row],[Utilización de los equipo
(Dias al mes)]]</f>
        <v>31.68</v>
      </c>
    </row>
    <row r="350" spans="1:13">
      <c r="A350" s="25" t="e">
        <f t="shared" si="11"/>
        <v>#REF!</v>
      </c>
      <c r="B350" s="58" t="s">
        <v>298</v>
      </c>
      <c r="C350" s="27" t="s">
        <v>300</v>
      </c>
      <c r="D350" s="28" t="s">
        <v>304</v>
      </c>
      <c r="E350" s="55" t="s">
        <v>764</v>
      </c>
      <c r="F350" s="1"/>
      <c r="G350" t="s">
        <v>19</v>
      </c>
      <c r="H350" s="24">
        <v>7.4999999999999997E-2</v>
      </c>
      <c r="I350" s="1">
        <v>2</v>
      </c>
      <c r="J350" s="24">
        <v>7</v>
      </c>
      <c r="K350" s="1">
        <v>22</v>
      </c>
      <c r="L350" s="95">
        <f t="shared" si="10"/>
        <v>154</v>
      </c>
      <c r="M350" s="94">
        <f>Tabla1[[#This Row],[Potencia nominal  de Consumo del Equipo (KWatts)]]*Tabla1[[#This Row],[Utilización de los equipos
(Horas)]]*Tabla1[[#This Row],[Utilización de los equipo
(Dias al mes)]]</f>
        <v>11.55</v>
      </c>
    </row>
    <row r="351" spans="1:13">
      <c r="A351" s="25" t="e">
        <f t="shared" si="11"/>
        <v>#REF!</v>
      </c>
      <c r="B351" s="58" t="s">
        <v>298</v>
      </c>
      <c r="C351" s="27" t="s">
        <v>301</v>
      </c>
      <c r="D351" s="28" t="s">
        <v>304</v>
      </c>
      <c r="E351" s="55" t="s">
        <v>765</v>
      </c>
      <c r="F351" s="1" t="s">
        <v>766</v>
      </c>
      <c r="G351" t="s">
        <v>979</v>
      </c>
      <c r="H351" s="24">
        <v>2</v>
      </c>
      <c r="I351" s="1">
        <v>1</v>
      </c>
      <c r="J351" s="24">
        <v>10</v>
      </c>
      <c r="K351" s="1">
        <v>22</v>
      </c>
      <c r="L351" s="95">
        <f t="shared" si="10"/>
        <v>220</v>
      </c>
      <c r="M351" s="94">
        <f>Tabla1[[#This Row],[Potencia nominal  de Consumo del Equipo (KWatts)]]*Tabla1[[#This Row],[Utilización de los equipos
(Horas)]]*Tabla1[[#This Row],[Utilización de los equipo
(Dias al mes)]]</f>
        <v>440</v>
      </c>
    </row>
    <row r="352" spans="1:13">
      <c r="A352" s="25" t="e">
        <f t="shared" si="11"/>
        <v>#REF!</v>
      </c>
      <c r="B352" s="58" t="s">
        <v>298</v>
      </c>
      <c r="C352" s="27" t="s">
        <v>301</v>
      </c>
      <c r="D352" s="28" t="s">
        <v>304</v>
      </c>
      <c r="E352" s="55" t="s">
        <v>360</v>
      </c>
      <c r="F352" s="1"/>
      <c r="G352" t="s">
        <v>19</v>
      </c>
      <c r="H352" s="24">
        <v>0.18</v>
      </c>
      <c r="I352" s="1">
        <v>4</v>
      </c>
      <c r="J352" s="24">
        <v>6</v>
      </c>
      <c r="K352" s="1">
        <v>22</v>
      </c>
      <c r="L352" s="95">
        <f t="shared" si="10"/>
        <v>132</v>
      </c>
      <c r="M352" s="94">
        <f>Tabla1[[#This Row],[Potencia nominal  de Consumo del Equipo (KWatts)]]*Tabla1[[#This Row],[Utilización de los equipos
(Horas)]]*Tabla1[[#This Row],[Utilización de los equipo
(Dias al mes)]]</f>
        <v>23.76</v>
      </c>
    </row>
    <row r="353" spans="1:13">
      <c r="A353" s="25" t="e">
        <f t="shared" si="11"/>
        <v>#REF!</v>
      </c>
      <c r="B353" s="58" t="s">
        <v>298</v>
      </c>
      <c r="C353" s="27" t="s">
        <v>301</v>
      </c>
      <c r="D353" s="28" t="s">
        <v>304</v>
      </c>
      <c r="E353" s="55" t="s">
        <v>279</v>
      </c>
      <c r="F353" s="1"/>
      <c r="G353" t="s">
        <v>823</v>
      </c>
      <c r="H353" s="24">
        <v>0.5</v>
      </c>
      <c r="I353" s="1">
        <v>1</v>
      </c>
      <c r="J353" s="24">
        <v>6</v>
      </c>
      <c r="K353" s="1">
        <v>22</v>
      </c>
      <c r="L353" s="95">
        <f t="shared" si="10"/>
        <v>132</v>
      </c>
      <c r="M353" s="94">
        <f>Tabla1[[#This Row],[Potencia nominal  de Consumo del Equipo (KWatts)]]*Tabla1[[#This Row],[Utilización de los equipos
(Horas)]]*Tabla1[[#This Row],[Utilización de los equipo
(Dias al mes)]]</f>
        <v>66</v>
      </c>
    </row>
    <row r="354" spans="1:13">
      <c r="A354" s="25" t="e">
        <f t="shared" si="11"/>
        <v>#REF!</v>
      </c>
      <c r="B354" s="58" t="s">
        <v>298</v>
      </c>
      <c r="C354" s="27" t="s">
        <v>301</v>
      </c>
      <c r="D354" s="28" t="s">
        <v>304</v>
      </c>
      <c r="E354" s="55" t="s">
        <v>753</v>
      </c>
      <c r="F354" s="1"/>
      <c r="G354" t="s">
        <v>979</v>
      </c>
      <c r="H354" s="24">
        <v>0.24</v>
      </c>
      <c r="I354" s="1">
        <v>4</v>
      </c>
      <c r="J354" s="24">
        <v>6</v>
      </c>
      <c r="K354" s="1">
        <v>22</v>
      </c>
      <c r="L354" s="95">
        <f t="shared" si="10"/>
        <v>132</v>
      </c>
      <c r="M354" s="94">
        <f>Tabla1[[#This Row],[Potencia nominal  de Consumo del Equipo (KWatts)]]*Tabla1[[#This Row],[Utilización de los equipos
(Horas)]]*Tabla1[[#This Row],[Utilización de los equipo
(Dias al mes)]]</f>
        <v>31.68</v>
      </c>
    </row>
    <row r="355" spans="1:13">
      <c r="A355" s="25" t="e">
        <f t="shared" si="11"/>
        <v>#REF!</v>
      </c>
      <c r="B355" s="58" t="s">
        <v>298</v>
      </c>
      <c r="C355" s="27" t="s">
        <v>301</v>
      </c>
      <c r="D355" s="28" t="s">
        <v>304</v>
      </c>
      <c r="E355" s="55" t="s">
        <v>767</v>
      </c>
      <c r="F355" s="1"/>
      <c r="G355" t="s">
        <v>19</v>
      </c>
      <c r="H355" s="24">
        <v>7.4999999999999997E-2</v>
      </c>
      <c r="I355" s="1">
        <v>4</v>
      </c>
      <c r="J355" s="24">
        <v>7</v>
      </c>
      <c r="K355" s="1">
        <v>22</v>
      </c>
      <c r="L355" s="95">
        <f t="shared" si="10"/>
        <v>154</v>
      </c>
      <c r="M355" s="94">
        <f>Tabla1[[#This Row],[Potencia nominal  de Consumo del Equipo (KWatts)]]*Tabla1[[#This Row],[Utilización de los equipos
(Horas)]]*Tabla1[[#This Row],[Utilización de los equipo
(Dias al mes)]]</f>
        <v>11.55</v>
      </c>
    </row>
    <row r="356" spans="1:13">
      <c r="A356" s="25" t="e">
        <f t="shared" si="11"/>
        <v>#REF!</v>
      </c>
      <c r="B356" s="58" t="s">
        <v>298</v>
      </c>
      <c r="C356" s="27" t="s">
        <v>301</v>
      </c>
      <c r="D356" s="28" t="s">
        <v>304</v>
      </c>
      <c r="E356" s="55" t="s">
        <v>768</v>
      </c>
      <c r="F356" s="1"/>
      <c r="G356" t="s">
        <v>823</v>
      </c>
      <c r="H356" s="24">
        <v>0.4</v>
      </c>
      <c r="I356" s="1">
        <v>1</v>
      </c>
      <c r="J356" s="24">
        <v>6</v>
      </c>
      <c r="K356" s="1">
        <v>22</v>
      </c>
      <c r="L356" s="95">
        <f t="shared" si="10"/>
        <v>132</v>
      </c>
      <c r="M356" s="94">
        <f>Tabla1[[#This Row],[Potencia nominal  de Consumo del Equipo (KWatts)]]*Tabla1[[#This Row],[Utilización de los equipos
(Horas)]]*Tabla1[[#This Row],[Utilización de los equipo
(Dias al mes)]]</f>
        <v>52.800000000000011</v>
      </c>
    </row>
    <row r="357" spans="1:13">
      <c r="A357" s="25"/>
      <c r="B357" s="58" t="s">
        <v>298</v>
      </c>
      <c r="C357" s="27" t="s">
        <v>303</v>
      </c>
      <c r="D357" s="28" t="s">
        <v>304</v>
      </c>
      <c r="E357" s="55" t="s">
        <v>769</v>
      </c>
      <c r="F357" s="1" t="s">
        <v>766</v>
      </c>
      <c r="G357" t="s">
        <v>979</v>
      </c>
      <c r="H357" s="24">
        <v>2</v>
      </c>
      <c r="I357" s="1">
        <v>1</v>
      </c>
      <c r="J357" s="24">
        <v>10</v>
      </c>
      <c r="K357" s="1">
        <v>22</v>
      </c>
      <c r="L357" s="95">
        <f t="shared" si="10"/>
        <v>220</v>
      </c>
      <c r="M357" s="94">
        <f>Tabla1[[#This Row],[Potencia nominal  de Consumo del Equipo (KWatts)]]*Tabla1[[#This Row],[Utilización de los equipos
(Horas)]]*Tabla1[[#This Row],[Utilización de los equipo
(Dias al mes)]]</f>
        <v>440</v>
      </c>
    </row>
    <row r="358" spans="1:13">
      <c r="A358" s="25"/>
      <c r="B358" s="58" t="s">
        <v>298</v>
      </c>
      <c r="C358" s="27" t="s">
        <v>303</v>
      </c>
      <c r="D358" s="28" t="s">
        <v>304</v>
      </c>
      <c r="E358" s="55" t="s">
        <v>770</v>
      </c>
      <c r="F358" s="1"/>
      <c r="G358" t="s">
        <v>19</v>
      </c>
      <c r="H358" s="24">
        <v>0.18</v>
      </c>
      <c r="I358" s="1">
        <v>10</v>
      </c>
      <c r="J358" s="24">
        <v>6</v>
      </c>
      <c r="K358" s="1">
        <v>22</v>
      </c>
      <c r="L358" s="95">
        <f t="shared" si="10"/>
        <v>132</v>
      </c>
      <c r="M358" s="94">
        <f>Tabla1[[#This Row],[Potencia nominal  de Consumo del Equipo (KWatts)]]*Tabla1[[#This Row],[Utilización de los equipos
(Horas)]]*Tabla1[[#This Row],[Utilización de los equipo
(Dias al mes)]]</f>
        <v>23.76</v>
      </c>
    </row>
    <row r="359" spans="1:13">
      <c r="A359" s="25"/>
      <c r="B359" s="58" t="s">
        <v>298</v>
      </c>
      <c r="C359" s="27" t="s">
        <v>303</v>
      </c>
      <c r="D359" s="28" t="s">
        <v>304</v>
      </c>
      <c r="E359" s="55" t="s">
        <v>764</v>
      </c>
      <c r="F359" s="1"/>
      <c r="G359" t="s">
        <v>19</v>
      </c>
      <c r="H359" s="24">
        <v>7.4999999999999997E-2</v>
      </c>
      <c r="I359" s="1">
        <v>2</v>
      </c>
      <c r="J359" s="24">
        <v>6</v>
      </c>
      <c r="K359" s="1">
        <v>22</v>
      </c>
      <c r="L359" s="95">
        <f t="shared" si="10"/>
        <v>132</v>
      </c>
      <c r="M359" s="94">
        <f>Tabla1[[#This Row],[Potencia nominal  de Consumo del Equipo (KWatts)]]*Tabla1[[#This Row],[Utilización de los equipos
(Horas)]]*Tabla1[[#This Row],[Utilización de los equipo
(Dias al mes)]]</f>
        <v>9.8999999999999986</v>
      </c>
    </row>
    <row r="360" spans="1:13">
      <c r="A360" s="25"/>
      <c r="B360" s="58" t="s">
        <v>298</v>
      </c>
      <c r="C360" s="27" t="s">
        <v>303</v>
      </c>
      <c r="D360" s="28" t="s">
        <v>304</v>
      </c>
      <c r="E360" s="55" t="s">
        <v>197</v>
      </c>
      <c r="F360" s="1"/>
      <c r="G360" t="s">
        <v>19</v>
      </c>
      <c r="H360" s="24">
        <v>0.2</v>
      </c>
      <c r="I360" s="1">
        <v>1</v>
      </c>
      <c r="J360" s="24">
        <v>6</v>
      </c>
      <c r="K360" s="1">
        <v>22</v>
      </c>
      <c r="L360" s="95">
        <f t="shared" si="10"/>
        <v>132</v>
      </c>
      <c r="M360" s="94">
        <f>Tabla1[[#This Row],[Potencia nominal  de Consumo del Equipo (KWatts)]]*Tabla1[[#This Row],[Utilización de los equipos
(Horas)]]*Tabla1[[#This Row],[Utilización de los equipo
(Dias al mes)]]</f>
        <v>26.400000000000006</v>
      </c>
    </row>
    <row r="361" spans="1:13">
      <c r="A361" s="25"/>
      <c r="B361" s="58" t="s">
        <v>298</v>
      </c>
      <c r="C361" s="27" t="s">
        <v>340</v>
      </c>
      <c r="D361" s="28" t="s">
        <v>771</v>
      </c>
      <c r="E361" s="55" t="s">
        <v>772</v>
      </c>
      <c r="F361" s="1" t="s">
        <v>773</v>
      </c>
      <c r="G361" t="s">
        <v>979</v>
      </c>
      <c r="H361" s="24">
        <v>2</v>
      </c>
      <c r="I361" s="1">
        <v>1</v>
      </c>
      <c r="J361" s="24">
        <v>8</v>
      </c>
      <c r="K361" s="1">
        <v>22</v>
      </c>
      <c r="L361" s="95">
        <f t="shared" si="10"/>
        <v>176</v>
      </c>
      <c r="M361" s="94">
        <f>Tabla1[[#This Row],[Potencia nominal  de Consumo del Equipo (KWatts)]]*Tabla1[[#This Row],[Utilización de los equipos
(Horas)]]*Tabla1[[#This Row],[Utilización de los equipo
(Dias al mes)]]</f>
        <v>352</v>
      </c>
    </row>
    <row r="362" spans="1:13">
      <c r="A362" s="25" t="e">
        <f>A356+1</f>
        <v>#REF!</v>
      </c>
      <c r="B362" s="58" t="s">
        <v>298</v>
      </c>
      <c r="C362" s="27" t="s">
        <v>340</v>
      </c>
      <c r="D362" s="28" t="s">
        <v>771</v>
      </c>
      <c r="E362" s="55" t="s">
        <v>774</v>
      </c>
      <c r="F362" s="1" t="s">
        <v>773</v>
      </c>
      <c r="G362" t="s">
        <v>979</v>
      </c>
      <c r="H362" s="24">
        <v>2</v>
      </c>
      <c r="I362" s="1">
        <v>1</v>
      </c>
      <c r="J362" s="24">
        <v>8</v>
      </c>
      <c r="K362" s="1">
        <v>22</v>
      </c>
      <c r="L362" s="95">
        <f t="shared" si="10"/>
        <v>176</v>
      </c>
      <c r="M362" s="94">
        <f>Tabla1[[#This Row],[Potencia nominal  de Consumo del Equipo (KWatts)]]*Tabla1[[#This Row],[Utilización de los equipos
(Horas)]]*Tabla1[[#This Row],[Utilización de los equipo
(Dias al mes)]]</f>
        <v>352</v>
      </c>
    </row>
    <row r="363" spans="1:13">
      <c r="A363" s="25" t="e">
        <f t="shared" si="11"/>
        <v>#REF!</v>
      </c>
      <c r="B363" s="58" t="s">
        <v>298</v>
      </c>
      <c r="C363" s="27" t="s">
        <v>340</v>
      </c>
      <c r="D363" s="28" t="s">
        <v>771</v>
      </c>
      <c r="E363" s="55" t="s">
        <v>767</v>
      </c>
      <c r="F363" s="1"/>
      <c r="G363" t="s">
        <v>19</v>
      </c>
      <c r="H363" s="24">
        <v>7.4999999999999997E-2</v>
      </c>
      <c r="I363" s="1">
        <v>4</v>
      </c>
      <c r="J363" s="24">
        <v>6</v>
      </c>
      <c r="K363" s="1">
        <v>22</v>
      </c>
      <c r="L363" s="95">
        <f t="shared" si="10"/>
        <v>132</v>
      </c>
      <c r="M363" s="94">
        <f>Tabla1[[#This Row],[Potencia nominal  de Consumo del Equipo (KWatts)]]*Tabla1[[#This Row],[Utilización de los equipos
(Horas)]]*Tabla1[[#This Row],[Utilización de los equipo
(Dias al mes)]]</f>
        <v>9.8999999999999986</v>
      </c>
    </row>
    <row r="364" spans="1:13">
      <c r="A364" s="25" t="e">
        <f t="shared" si="11"/>
        <v>#REF!</v>
      </c>
      <c r="B364" s="58" t="s">
        <v>298</v>
      </c>
      <c r="C364" s="27" t="s">
        <v>340</v>
      </c>
      <c r="D364" s="28" t="s">
        <v>771</v>
      </c>
      <c r="E364" s="55" t="s">
        <v>775</v>
      </c>
      <c r="F364" s="1"/>
      <c r="G364" t="s">
        <v>19</v>
      </c>
      <c r="H364" s="24">
        <v>0.18</v>
      </c>
      <c r="I364" s="1">
        <v>54</v>
      </c>
      <c r="J364" s="24">
        <v>6</v>
      </c>
      <c r="K364" s="1">
        <v>22</v>
      </c>
      <c r="L364" s="95">
        <f t="shared" si="10"/>
        <v>132</v>
      </c>
      <c r="M364" s="94">
        <f>Tabla1[[#This Row],[Potencia nominal  de Consumo del Equipo (KWatts)]]*Tabla1[[#This Row],[Utilización de los equipos
(Horas)]]*Tabla1[[#This Row],[Utilización de los equipo
(Dias al mes)]]</f>
        <v>23.76</v>
      </c>
    </row>
    <row r="365" spans="1:13">
      <c r="A365" s="25" t="e">
        <f t="shared" si="11"/>
        <v>#REF!</v>
      </c>
      <c r="B365" s="58" t="s">
        <v>298</v>
      </c>
      <c r="C365" s="27" t="s">
        <v>340</v>
      </c>
      <c r="D365" s="28" t="s">
        <v>771</v>
      </c>
      <c r="E365" s="55" t="s">
        <v>752</v>
      </c>
      <c r="F365" s="1"/>
      <c r="G365" t="s">
        <v>823</v>
      </c>
      <c r="H365" s="24">
        <v>0.4</v>
      </c>
      <c r="I365" s="1">
        <v>1</v>
      </c>
      <c r="J365" s="24">
        <v>6</v>
      </c>
      <c r="K365" s="1">
        <v>22</v>
      </c>
      <c r="L365" s="95">
        <f t="shared" si="10"/>
        <v>132</v>
      </c>
      <c r="M365" s="94">
        <f>Tabla1[[#This Row],[Potencia nominal  de Consumo del Equipo (KWatts)]]*Tabla1[[#This Row],[Utilización de los equipos
(Horas)]]*Tabla1[[#This Row],[Utilización de los equipo
(Dias al mes)]]</f>
        <v>52.800000000000011</v>
      </c>
    </row>
    <row r="366" spans="1:13">
      <c r="A366" s="25" t="e">
        <f t="shared" si="11"/>
        <v>#REF!</v>
      </c>
      <c r="B366" s="58" t="s">
        <v>298</v>
      </c>
      <c r="C366" s="27" t="s">
        <v>340</v>
      </c>
      <c r="D366" s="28" t="s">
        <v>771</v>
      </c>
      <c r="E366" s="55" t="s">
        <v>1078</v>
      </c>
      <c r="F366" s="1" t="s">
        <v>776</v>
      </c>
      <c r="G366" t="s">
        <v>19</v>
      </c>
      <c r="H366" s="24">
        <v>0.75</v>
      </c>
      <c r="I366" s="1">
        <v>1</v>
      </c>
      <c r="J366" s="24">
        <v>7</v>
      </c>
      <c r="K366" s="1">
        <v>22</v>
      </c>
      <c r="L366" s="95">
        <f t="shared" si="10"/>
        <v>154</v>
      </c>
      <c r="M366" s="94">
        <f>Tabla1[[#This Row],[Potencia nominal  de Consumo del Equipo (KWatts)]]*Tabla1[[#This Row],[Utilización de los equipos
(Horas)]]*Tabla1[[#This Row],[Utilización de los equipo
(Dias al mes)]]</f>
        <v>115.5</v>
      </c>
    </row>
    <row r="367" spans="1:13">
      <c r="A367" s="25" t="e">
        <f t="shared" si="11"/>
        <v>#REF!</v>
      </c>
      <c r="B367" s="58" t="s">
        <v>298</v>
      </c>
      <c r="C367" s="27" t="s">
        <v>340</v>
      </c>
      <c r="D367" s="28" t="s">
        <v>771</v>
      </c>
      <c r="E367" s="55" t="s">
        <v>1078</v>
      </c>
      <c r="F367" s="1" t="s">
        <v>776</v>
      </c>
      <c r="G367" t="s">
        <v>19</v>
      </c>
      <c r="H367" s="24">
        <v>0.75</v>
      </c>
      <c r="I367" s="1">
        <v>1</v>
      </c>
      <c r="J367" s="24">
        <v>7</v>
      </c>
      <c r="K367" s="1">
        <v>22</v>
      </c>
      <c r="L367" s="95">
        <f t="shared" si="10"/>
        <v>154</v>
      </c>
      <c r="M367" s="94">
        <f>Tabla1[[#This Row],[Potencia nominal  de Consumo del Equipo (KWatts)]]*Tabla1[[#This Row],[Utilización de los equipos
(Horas)]]*Tabla1[[#This Row],[Utilización de los equipo
(Dias al mes)]]</f>
        <v>115.5</v>
      </c>
    </row>
    <row r="368" spans="1:13">
      <c r="A368" s="25" t="e">
        <f t="shared" si="11"/>
        <v>#REF!</v>
      </c>
      <c r="B368" s="58" t="s">
        <v>298</v>
      </c>
      <c r="C368" s="27" t="s">
        <v>340</v>
      </c>
      <c r="D368" s="28" t="s">
        <v>771</v>
      </c>
      <c r="E368" s="55" t="s">
        <v>1078</v>
      </c>
      <c r="F368" s="1" t="s">
        <v>776</v>
      </c>
      <c r="G368" t="s">
        <v>19</v>
      </c>
      <c r="H368" s="24">
        <v>0.75</v>
      </c>
      <c r="I368" s="1">
        <v>1</v>
      </c>
      <c r="J368" s="24">
        <v>7</v>
      </c>
      <c r="K368" s="1">
        <v>22</v>
      </c>
      <c r="L368" s="95">
        <f t="shared" si="10"/>
        <v>154</v>
      </c>
      <c r="M368" s="94">
        <f>Tabla1[[#This Row],[Potencia nominal  de Consumo del Equipo (KWatts)]]*Tabla1[[#This Row],[Utilización de los equipos
(Horas)]]*Tabla1[[#This Row],[Utilización de los equipo
(Dias al mes)]]</f>
        <v>115.5</v>
      </c>
    </row>
    <row r="369" spans="1:13">
      <c r="A369" s="25" t="e">
        <f t="shared" si="11"/>
        <v>#REF!</v>
      </c>
      <c r="B369" s="58" t="s">
        <v>298</v>
      </c>
      <c r="C369" s="27" t="s">
        <v>340</v>
      </c>
      <c r="D369" s="28" t="s">
        <v>771</v>
      </c>
      <c r="E369" s="55" t="s">
        <v>777</v>
      </c>
      <c r="F369" s="1"/>
      <c r="G369" t="s">
        <v>823</v>
      </c>
      <c r="H369" s="24">
        <v>1.2</v>
      </c>
      <c r="I369" s="1">
        <v>4</v>
      </c>
      <c r="J369" s="24">
        <v>5</v>
      </c>
      <c r="K369" s="1">
        <v>22</v>
      </c>
      <c r="L369" s="95">
        <f t="shared" si="10"/>
        <v>110</v>
      </c>
      <c r="M369" s="94">
        <f>Tabla1[[#This Row],[Potencia nominal  de Consumo del Equipo (KWatts)]]*Tabla1[[#This Row],[Utilización de los equipos
(Horas)]]*Tabla1[[#This Row],[Utilización de los equipo
(Dias al mes)]]</f>
        <v>132</v>
      </c>
    </row>
    <row r="370" spans="1:13">
      <c r="A370" s="25" t="e">
        <f t="shared" si="11"/>
        <v>#REF!</v>
      </c>
      <c r="B370" s="58" t="s">
        <v>298</v>
      </c>
      <c r="C370" s="27" t="s">
        <v>340</v>
      </c>
      <c r="D370" s="28" t="s">
        <v>771</v>
      </c>
      <c r="E370" s="55" t="s">
        <v>279</v>
      </c>
      <c r="F370" s="1"/>
      <c r="G370" t="s">
        <v>823</v>
      </c>
      <c r="H370" s="24">
        <v>0.5</v>
      </c>
      <c r="I370" s="1">
        <v>1</v>
      </c>
      <c r="J370" s="24">
        <v>6</v>
      </c>
      <c r="K370" s="1">
        <v>22</v>
      </c>
      <c r="L370" s="95">
        <f t="shared" si="10"/>
        <v>132</v>
      </c>
      <c r="M370" s="94">
        <f>Tabla1[[#This Row],[Potencia nominal  de Consumo del Equipo (KWatts)]]*Tabla1[[#This Row],[Utilización de los equipos
(Horas)]]*Tabla1[[#This Row],[Utilización de los equipo
(Dias al mes)]]</f>
        <v>66</v>
      </c>
    </row>
    <row r="371" spans="1:13">
      <c r="A371" s="25" t="e">
        <f t="shared" si="11"/>
        <v>#REF!</v>
      </c>
      <c r="B371" s="58" t="s">
        <v>298</v>
      </c>
      <c r="C371" s="27" t="s">
        <v>778</v>
      </c>
      <c r="D371" s="28" t="s">
        <v>779</v>
      </c>
      <c r="E371" s="55" t="s">
        <v>780</v>
      </c>
      <c r="F371" s="1" t="s">
        <v>781</v>
      </c>
      <c r="G371" t="s">
        <v>979</v>
      </c>
      <c r="H371" s="24">
        <v>2</v>
      </c>
      <c r="I371" s="1">
        <v>1</v>
      </c>
      <c r="J371" s="24">
        <v>8</v>
      </c>
      <c r="K371" s="1">
        <v>22</v>
      </c>
      <c r="L371" s="95">
        <f t="shared" si="10"/>
        <v>176</v>
      </c>
      <c r="M371" s="94">
        <f>Tabla1[[#This Row],[Potencia nominal  de Consumo del Equipo (KWatts)]]*Tabla1[[#This Row],[Utilización de los equipos
(Horas)]]*Tabla1[[#This Row],[Utilización de los equipo
(Dias al mes)]]</f>
        <v>352</v>
      </c>
    </row>
    <row r="372" spans="1:13">
      <c r="A372" s="25" t="e">
        <f t="shared" si="11"/>
        <v>#REF!</v>
      </c>
      <c r="B372" s="58" t="s">
        <v>298</v>
      </c>
      <c r="C372" s="27" t="s">
        <v>778</v>
      </c>
      <c r="D372" s="28" t="s">
        <v>779</v>
      </c>
      <c r="E372" s="55" t="s">
        <v>782</v>
      </c>
      <c r="F372" s="1" t="s">
        <v>773</v>
      </c>
      <c r="G372" t="s">
        <v>979</v>
      </c>
      <c r="H372" s="24">
        <v>2</v>
      </c>
      <c r="I372" s="1">
        <v>1</v>
      </c>
      <c r="J372" s="24">
        <v>8</v>
      </c>
      <c r="K372" s="1">
        <v>22</v>
      </c>
      <c r="L372" s="95">
        <f t="shared" si="10"/>
        <v>176</v>
      </c>
      <c r="M372" s="94">
        <f>Tabla1[[#This Row],[Potencia nominal  de Consumo del Equipo (KWatts)]]*Tabla1[[#This Row],[Utilización de los equipos
(Horas)]]*Tabla1[[#This Row],[Utilización de los equipo
(Dias al mes)]]</f>
        <v>352</v>
      </c>
    </row>
    <row r="373" spans="1:13">
      <c r="A373" s="25" t="e">
        <f t="shared" si="11"/>
        <v>#REF!</v>
      </c>
      <c r="B373" s="58" t="s">
        <v>298</v>
      </c>
      <c r="C373" s="27" t="s">
        <v>778</v>
      </c>
      <c r="D373" s="28" t="s">
        <v>779</v>
      </c>
      <c r="E373" s="55" t="s">
        <v>783</v>
      </c>
      <c r="F373" s="1"/>
      <c r="G373" t="s">
        <v>19</v>
      </c>
      <c r="H373" s="24">
        <v>0.18</v>
      </c>
      <c r="I373" s="1">
        <v>40</v>
      </c>
      <c r="J373" s="24">
        <v>6</v>
      </c>
      <c r="K373" s="1">
        <v>22</v>
      </c>
      <c r="L373" s="95">
        <f t="shared" si="10"/>
        <v>132</v>
      </c>
      <c r="M373" s="94">
        <f>Tabla1[[#This Row],[Potencia nominal  de Consumo del Equipo (KWatts)]]*Tabla1[[#This Row],[Utilización de los equipos
(Horas)]]*Tabla1[[#This Row],[Utilización de los equipo
(Dias al mes)]]</f>
        <v>23.76</v>
      </c>
    </row>
    <row r="374" spans="1:13">
      <c r="A374" s="25" t="e">
        <f t="shared" si="11"/>
        <v>#REF!</v>
      </c>
      <c r="B374" s="58" t="s">
        <v>298</v>
      </c>
      <c r="C374" s="27" t="s">
        <v>778</v>
      </c>
      <c r="D374" s="28" t="s">
        <v>779</v>
      </c>
      <c r="E374" s="55" t="s">
        <v>784</v>
      </c>
      <c r="F374" s="1"/>
      <c r="G374" t="s">
        <v>19</v>
      </c>
      <c r="H374" s="24">
        <v>0.05</v>
      </c>
      <c r="I374" s="1">
        <v>6</v>
      </c>
      <c r="J374" s="24">
        <v>6</v>
      </c>
      <c r="K374" s="1">
        <v>22</v>
      </c>
      <c r="L374" s="95">
        <f t="shared" si="10"/>
        <v>132</v>
      </c>
      <c r="M374" s="94">
        <f>Tabla1[[#This Row],[Potencia nominal  de Consumo del Equipo (KWatts)]]*Tabla1[[#This Row],[Utilización de los equipos
(Horas)]]*Tabla1[[#This Row],[Utilización de los equipo
(Dias al mes)]]</f>
        <v>6.6000000000000014</v>
      </c>
    </row>
    <row r="375" spans="1:13">
      <c r="A375" s="25" t="e">
        <f t="shared" si="11"/>
        <v>#REF!</v>
      </c>
      <c r="B375" s="58" t="s">
        <v>298</v>
      </c>
      <c r="C375" s="27" t="s">
        <v>778</v>
      </c>
      <c r="D375" s="28" t="s">
        <v>779</v>
      </c>
      <c r="E375" s="55" t="s">
        <v>764</v>
      </c>
      <c r="F375" s="1"/>
      <c r="G375" t="s">
        <v>19</v>
      </c>
      <c r="H375" s="24">
        <v>7.4999999999999997E-2</v>
      </c>
      <c r="I375" s="1">
        <v>2</v>
      </c>
      <c r="J375" s="24">
        <v>6</v>
      </c>
      <c r="K375" s="1">
        <v>22</v>
      </c>
      <c r="L375" s="95">
        <f t="shared" si="10"/>
        <v>132</v>
      </c>
      <c r="M375" s="94">
        <f>Tabla1[[#This Row],[Potencia nominal  de Consumo del Equipo (KWatts)]]*Tabla1[[#This Row],[Utilización de los equipos
(Horas)]]*Tabla1[[#This Row],[Utilización de los equipo
(Dias al mes)]]</f>
        <v>9.8999999999999986</v>
      </c>
    </row>
    <row r="376" spans="1:13">
      <c r="A376" s="25" t="e">
        <f t="shared" si="11"/>
        <v>#REF!</v>
      </c>
      <c r="B376" s="58" t="s">
        <v>298</v>
      </c>
      <c r="C376" s="27" t="s">
        <v>778</v>
      </c>
      <c r="D376" s="28" t="s">
        <v>779</v>
      </c>
      <c r="E376" s="55" t="s">
        <v>785</v>
      </c>
      <c r="F376" s="1"/>
      <c r="G376" t="s">
        <v>19</v>
      </c>
      <c r="H376" s="24">
        <v>0.2</v>
      </c>
      <c r="I376" s="1">
        <v>2</v>
      </c>
      <c r="J376" s="24">
        <v>6</v>
      </c>
      <c r="K376" s="1">
        <v>22</v>
      </c>
      <c r="L376" s="95">
        <f t="shared" si="10"/>
        <v>132</v>
      </c>
      <c r="M376" s="94">
        <f>Tabla1[[#This Row],[Potencia nominal  de Consumo del Equipo (KWatts)]]*Tabla1[[#This Row],[Utilización de los equipos
(Horas)]]*Tabla1[[#This Row],[Utilización de los equipo
(Dias al mes)]]</f>
        <v>26.400000000000006</v>
      </c>
    </row>
    <row r="377" spans="1:13">
      <c r="A377" s="25" t="e">
        <f t="shared" si="11"/>
        <v>#REF!</v>
      </c>
      <c r="B377" s="58" t="s">
        <v>298</v>
      </c>
      <c r="C377" s="27" t="s">
        <v>778</v>
      </c>
      <c r="D377" s="28" t="s">
        <v>779</v>
      </c>
      <c r="E377" s="55" t="s">
        <v>336</v>
      </c>
      <c r="F377" s="1"/>
      <c r="G377" t="s">
        <v>823</v>
      </c>
      <c r="H377" s="24">
        <v>0.153</v>
      </c>
      <c r="I377" s="1">
        <v>1</v>
      </c>
      <c r="J377" s="24">
        <v>12</v>
      </c>
      <c r="K377" s="1">
        <v>22</v>
      </c>
      <c r="L377" s="95">
        <f t="shared" si="10"/>
        <v>264</v>
      </c>
      <c r="M377" s="94">
        <f>Tabla1[[#This Row],[Potencia nominal  de Consumo del Equipo (KWatts)]]*Tabla1[[#This Row],[Utilización de los equipos
(Horas)]]*Tabla1[[#This Row],[Utilización de los equipo
(Dias al mes)]]</f>
        <v>40.391999999999996</v>
      </c>
    </row>
    <row r="378" spans="1:13">
      <c r="A378" s="25" t="e">
        <f t="shared" si="11"/>
        <v>#REF!</v>
      </c>
      <c r="B378" s="58" t="s">
        <v>298</v>
      </c>
      <c r="C378" s="27" t="s">
        <v>778</v>
      </c>
      <c r="D378" s="28" t="s">
        <v>779</v>
      </c>
      <c r="E378" s="55" t="s">
        <v>698</v>
      </c>
      <c r="F378" s="1"/>
      <c r="G378" t="s">
        <v>19</v>
      </c>
      <c r="H378" s="24">
        <v>0.75</v>
      </c>
      <c r="I378" s="1">
        <v>1</v>
      </c>
      <c r="J378" s="24">
        <v>7</v>
      </c>
      <c r="K378" s="1">
        <v>22</v>
      </c>
      <c r="L378" s="95">
        <f t="shared" si="10"/>
        <v>154</v>
      </c>
      <c r="M378" s="94">
        <f>Tabla1[[#This Row],[Potencia nominal  de Consumo del Equipo (KWatts)]]*Tabla1[[#This Row],[Utilización de los equipos
(Horas)]]*Tabla1[[#This Row],[Utilización de los equipo
(Dias al mes)]]</f>
        <v>115.5</v>
      </c>
    </row>
    <row r="379" spans="1:13">
      <c r="A379" s="25" t="e">
        <f t="shared" si="11"/>
        <v>#REF!</v>
      </c>
      <c r="B379" s="58" t="s">
        <v>298</v>
      </c>
      <c r="C379" s="27" t="s">
        <v>778</v>
      </c>
      <c r="D379" s="28" t="s">
        <v>779</v>
      </c>
      <c r="E379" s="55" t="s">
        <v>50</v>
      </c>
      <c r="F379" s="1"/>
      <c r="G379" t="s">
        <v>992</v>
      </c>
      <c r="H379" s="24">
        <v>0.1</v>
      </c>
      <c r="I379" s="1">
        <v>1</v>
      </c>
      <c r="J379" s="24">
        <v>2</v>
      </c>
      <c r="K379" s="1">
        <v>22</v>
      </c>
      <c r="L379" s="95">
        <f t="shared" si="10"/>
        <v>44</v>
      </c>
      <c r="M379" s="94">
        <f>Tabla1[[#This Row],[Potencia nominal  de Consumo del Equipo (KWatts)]]*Tabla1[[#This Row],[Utilización de los equipos
(Horas)]]*Tabla1[[#This Row],[Utilización de los equipo
(Dias al mes)]]</f>
        <v>4.4000000000000004</v>
      </c>
    </row>
    <row r="380" spans="1:13">
      <c r="A380" s="25" t="e">
        <f t="shared" si="11"/>
        <v>#REF!</v>
      </c>
      <c r="B380" s="58" t="s">
        <v>298</v>
      </c>
      <c r="C380" s="27" t="s">
        <v>778</v>
      </c>
      <c r="D380" s="28" t="s">
        <v>779</v>
      </c>
      <c r="E380" s="55" t="s">
        <v>337</v>
      </c>
      <c r="F380" s="1"/>
      <c r="G380" t="s">
        <v>823</v>
      </c>
      <c r="H380" s="24">
        <v>0.16</v>
      </c>
      <c r="I380" s="1">
        <v>1</v>
      </c>
      <c r="J380" s="24">
        <v>5</v>
      </c>
      <c r="K380" s="1">
        <v>22</v>
      </c>
      <c r="L380" s="95">
        <f t="shared" si="10"/>
        <v>110</v>
      </c>
      <c r="M380" s="94">
        <f>Tabla1[[#This Row],[Potencia nominal  de Consumo del Equipo (KWatts)]]*Tabla1[[#This Row],[Utilización de los equipos
(Horas)]]*Tabla1[[#This Row],[Utilización de los equipo
(Dias al mes)]]</f>
        <v>17.600000000000001</v>
      </c>
    </row>
    <row r="381" spans="1:13">
      <c r="A381" s="25" t="e">
        <f t="shared" si="11"/>
        <v>#REF!</v>
      </c>
      <c r="B381" s="58" t="s">
        <v>298</v>
      </c>
      <c r="C381" s="27" t="s">
        <v>778</v>
      </c>
      <c r="D381" s="28" t="s">
        <v>779</v>
      </c>
      <c r="E381" s="55" t="s">
        <v>338</v>
      </c>
      <c r="F381" s="1"/>
      <c r="G381" t="s">
        <v>823</v>
      </c>
      <c r="H381" s="24">
        <v>0.1</v>
      </c>
      <c r="I381" s="1">
        <v>1</v>
      </c>
      <c r="J381" s="24">
        <v>7</v>
      </c>
      <c r="K381" s="1">
        <v>22</v>
      </c>
      <c r="L381" s="95">
        <f t="shared" si="10"/>
        <v>154</v>
      </c>
      <c r="M381" s="94">
        <f>Tabla1[[#This Row],[Potencia nominal  de Consumo del Equipo (KWatts)]]*Tabla1[[#This Row],[Utilización de los equipos
(Horas)]]*Tabla1[[#This Row],[Utilización de los equipo
(Dias al mes)]]</f>
        <v>15.400000000000002</v>
      </c>
    </row>
    <row r="382" spans="1:13">
      <c r="A382" s="25" t="e">
        <f t="shared" si="11"/>
        <v>#REF!</v>
      </c>
      <c r="B382" s="58" t="s">
        <v>298</v>
      </c>
      <c r="C382" s="27" t="s">
        <v>778</v>
      </c>
      <c r="D382" s="28" t="s">
        <v>779</v>
      </c>
      <c r="E382" s="55" t="s">
        <v>339</v>
      </c>
      <c r="F382" s="1"/>
      <c r="G382" t="s">
        <v>823</v>
      </c>
      <c r="I382" s="1">
        <v>1</v>
      </c>
      <c r="K382" s="1">
        <v>22</v>
      </c>
      <c r="L382" s="95">
        <f t="shared" si="10"/>
        <v>0</v>
      </c>
      <c r="M382" s="94">
        <f>Tabla1[[#This Row],[Potencia nominal  de Consumo del Equipo (KWatts)]]*Tabla1[[#This Row],[Utilización de los equipos
(Horas)]]*Tabla1[[#This Row],[Utilización de los equipo
(Dias al mes)]]</f>
        <v>0</v>
      </c>
    </row>
    <row r="383" spans="1:13">
      <c r="A383" s="25" t="e">
        <f t="shared" si="11"/>
        <v>#REF!</v>
      </c>
      <c r="B383" s="58" t="s">
        <v>298</v>
      </c>
      <c r="C383" s="27" t="s">
        <v>786</v>
      </c>
      <c r="D383" s="28" t="s">
        <v>787</v>
      </c>
      <c r="E383" s="55" t="s">
        <v>756</v>
      </c>
      <c r="F383" s="1"/>
      <c r="G383" t="s">
        <v>19</v>
      </c>
      <c r="H383" s="24">
        <v>7.4999999999999997E-2</v>
      </c>
      <c r="I383" s="1">
        <v>2</v>
      </c>
      <c r="J383" s="24">
        <v>6</v>
      </c>
      <c r="K383" s="1">
        <v>22</v>
      </c>
      <c r="L383" s="95">
        <f t="shared" si="10"/>
        <v>132</v>
      </c>
      <c r="M383" s="94">
        <f>Tabla1[[#This Row],[Potencia nominal  de Consumo del Equipo (KWatts)]]*Tabla1[[#This Row],[Utilización de los equipos
(Horas)]]*Tabla1[[#This Row],[Utilización de los equipo
(Dias al mes)]]</f>
        <v>9.8999999999999986</v>
      </c>
    </row>
    <row r="384" spans="1:13">
      <c r="A384" s="25" t="e">
        <f t="shared" si="11"/>
        <v>#REF!</v>
      </c>
      <c r="B384" s="58" t="s">
        <v>298</v>
      </c>
      <c r="C384" s="27" t="s">
        <v>786</v>
      </c>
      <c r="D384" s="28" t="s">
        <v>787</v>
      </c>
      <c r="E384" s="55" t="s">
        <v>279</v>
      </c>
      <c r="F384" s="1"/>
      <c r="G384" t="s">
        <v>19</v>
      </c>
      <c r="H384" s="24">
        <v>0.5</v>
      </c>
      <c r="I384" s="1">
        <v>1</v>
      </c>
      <c r="J384" s="24">
        <v>6</v>
      </c>
      <c r="K384" s="1">
        <v>22</v>
      </c>
      <c r="L384" s="95">
        <f t="shared" si="10"/>
        <v>132</v>
      </c>
      <c r="M384" s="94">
        <f>Tabla1[[#This Row],[Potencia nominal  de Consumo del Equipo (KWatts)]]*Tabla1[[#This Row],[Utilización de los equipos
(Horas)]]*Tabla1[[#This Row],[Utilización de los equipo
(Dias al mes)]]</f>
        <v>66</v>
      </c>
    </row>
    <row r="385" spans="1:13">
      <c r="A385" s="25" t="e">
        <f t="shared" si="11"/>
        <v>#REF!</v>
      </c>
      <c r="B385" s="58" t="s">
        <v>298</v>
      </c>
      <c r="C385" s="27" t="s">
        <v>786</v>
      </c>
      <c r="D385" s="28" t="s">
        <v>787</v>
      </c>
      <c r="E385" s="55" t="s">
        <v>788</v>
      </c>
      <c r="F385" s="1"/>
      <c r="G385" t="s">
        <v>19</v>
      </c>
      <c r="H385" s="24">
        <v>0.18</v>
      </c>
      <c r="I385" s="1">
        <v>26</v>
      </c>
      <c r="J385" s="24">
        <v>6</v>
      </c>
      <c r="K385" s="1">
        <v>22</v>
      </c>
      <c r="L385" s="95">
        <f t="shared" si="10"/>
        <v>132</v>
      </c>
      <c r="M385" s="94">
        <f>Tabla1[[#This Row],[Potencia nominal  de Consumo del Equipo (KWatts)]]*Tabla1[[#This Row],[Utilización de los equipos
(Horas)]]*Tabla1[[#This Row],[Utilización de los equipo
(Dias al mes)]]</f>
        <v>23.76</v>
      </c>
    </row>
    <row r="386" spans="1:13">
      <c r="A386" s="25" t="e">
        <f t="shared" si="11"/>
        <v>#REF!</v>
      </c>
      <c r="B386" s="58" t="s">
        <v>298</v>
      </c>
      <c r="C386" s="27" t="s">
        <v>318</v>
      </c>
      <c r="D386" s="28" t="s">
        <v>789</v>
      </c>
      <c r="E386" s="55" t="s">
        <v>790</v>
      </c>
      <c r="F386" s="1"/>
      <c r="G386" t="s">
        <v>19</v>
      </c>
      <c r="H386" s="24">
        <v>7.4999999999999997E-2</v>
      </c>
      <c r="I386" s="1">
        <v>6</v>
      </c>
      <c r="J386" s="24">
        <v>6</v>
      </c>
      <c r="K386" s="1">
        <v>22</v>
      </c>
      <c r="L386" s="95">
        <f t="shared" si="10"/>
        <v>132</v>
      </c>
      <c r="M386" s="94">
        <f>Tabla1[[#This Row],[Potencia nominal  de Consumo del Equipo (KWatts)]]*Tabla1[[#This Row],[Utilización de los equipos
(Horas)]]*Tabla1[[#This Row],[Utilización de los equipo
(Dias al mes)]]</f>
        <v>9.8999999999999986</v>
      </c>
    </row>
    <row r="387" spans="1:13">
      <c r="A387" s="25" t="e">
        <f t="shared" si="11"/>
        <v>#REF!</v>
      </c>
      <c r="B387" s="58" t="s">
        <v>298</v>
      </c>
      <c r="C387" s="27" t="s">
        <v>318</v>
      </c>
      <c r="D387" s="28" t="s">
        <v>789</v>
      </c>
      <c r="E387" s="55" t="s">
        <v>791</v>
      </c>
      <c r="F387" s="1"/>
      <c r="G387" t="s">
        <v>823</v>
      </c>
      <c r="H387" s="24">
        <v>0.4</v>
      </c>
      <c r="I387" s="1">
        <v>1</v>
      </c>
      <c r="J387" s="24">
        <v>7</v>
      </c>
      <c r="K387" s="1">
        <v>22</v>
      </c>
      <c r="L387" s="95">
        <f t="shared" si="10"/>
        <v>154</v>
      </c>
      <c r="M387" s="94">
        <f>Tabla1[[#This Row],[Potencia nominal  de Consumo del Equipo (KWatts)]]*Tabla1[[#This Row],[Utilización de los equipos
(Horas)]]*Tabla1[[#This Row],[Utilización de los equipo
(Dias al mes)]]</f>
        <v>61.600000000000009</v>
      </c>
    </row>
    <row r="388" spans="1:13">
      <c r="A388" s="25" t="e">
        <f t="shared" si="11"/>
        <v>#REF!</v>
      </c>
      <c r="B388" s="58" t="s">
        <v>298</v>
      </c>
      <c r="C388" s="27" t="s">
        <v>318</v>
      </c>
      <c r="D388" s="28" t="s">
        <v>789</v>
      </c>
      <c r="E388" s="55" t="s">
        <v>792</v>
      </c>
      <c r="F388" s="1"/>
      <c r="G388" t="s">
        <v>19</v>
      </c>
      <c r="H388" s="24">
        <v>0.18</v>
      </c>
      <c r="I388" s="1">
        <v>20</v>
      </c>
      <c r="J388" s="24">
        <v>6</v>
      </c>
      <c r="K388" s="1">
        <v>22</v>
      </c>
      <c r="L388" s="95">
        <f t="shared" ref="L388:L451" si="12">J388*K388</f>
        <v>132</v>
      </c>
      <c r="M388" s="94">
        <f>Tabla1[[#This Row],[Potencia nominal  de Consumo del Equipo (KWatts)]]*Tabla1[[#This Row],[Utilización de los equipos
(Horas)]]*Tabla1[[#This Row],[Utilización de los equipo
(Dias al mes)]]</f>
        <v>23.76</v>
      </c>
    </row>
    <row r="389" spans="1:13">
      <c r="A389" s="25" t="e">
        <f t="shared" si="11"/>
        <v>#REF!</v>
      </c>
      <c r="B389" s="58" t="s">
        <v>298</v>
      </c>
      <c r="C389" s="27" t="s">
        <v>318</v>
      </c>
      <c r="D389" s="28" t="s">
        <v>789</v>
      </c>
      <c r="E389" s="55" t="s">
        <v>793</v>
      </c>
      <c r="F389" s="1"/>
      <c r="G389" t="s">
        <v>823</v>
      </c>
      <c r="H389" s="24">
        <v>150</v>
      </c>
      <c r="I389" s="1">
        <v>5</v>
      </c>
      <c r="J389" s="24">
        <v>5</v>
      </c>
      <c r="K389" s="1">
        <v>22</v>
      </c>
      <c r="L389" s="95">
        <f t="shared" si="12"/>
        <v>110</v>
      </c>
      <c r="M389" s="94">
        <f>Tabla1[[#This Row],[Potencia nominal  de Consumo del Equipo (KWatts)]]*Tabla1[[#This Row],[Utilización de los equipos
(Horas)]]*Tabla1[[#This Row],[Utilización de los equipo
(Dias al mes)]]</f>
        <v>16500</v>
      </c>
    </row>
    <row r="390" spans="1:13">
      <c r="A390" s="25" t="e">
        <f t="shared" si="11"/>
        <v>#REF!</v>
      </c>
      <c r="B390" s="58" t="s">
        <v>298</v>
      </c>
      <c r="C390" s="27" t="s">
        <v>318</v>
      </c>
      <c r="D390" s="28" t="s">
        <v>789</v>
      </c>
      <c r="E390" s="55" t="s">
        <v>279</v>
      </c>
      <c r="F390" s="1"/>
      <c r="G390" t="s">
        <v>823</v>
      </c>
      <c r="H390" s="24">
        <v>0.5</v>
      </c>
      <c r="I390" s="1">
        <v>1</v>
      </c>
      <c r="J390" s="24">
        <v>6</v>
      </c>
      <c r="K390" s="1">
        <v>22</v>
      </c>
      <c r="L390" s="95">
        <f t="shared" si="12"/>
        <v>132</v>
      </c>
      <c r="M390" s="94">
        <f>Tabla1[[#This Row],[Potencia nominal  de Consumo del Equipo (KWatts)]]*Tabla1[[#This Row],[Utilización de los equipos
(Horas)]]*Tabla1[[#This Row],[Utilización de los equipo
(Dias al mes)]]</f>
        <v>66</v>
      </c>
    </row>
    <row r="391" spans="1:13">
      <c r="A391" s="25" t="e">
        <f t="shared" si="11"/>
        <v>#REF!</v>
      </c>
      <c r="B391" s="58" t="s">
        <v>298</v>
      </c>
      <c r="C391" s="27" t="s">
        <v>318</v>
      </c>
      <c r="D391" s="28" t="s">
        <v>789</v>
      </c>
      <c r="E391" s="55" t="s">
        <v>317</v>
      </c>
      <c r="F391" s="1"/>
      <c r="G391" t="s">
        <v>823</v>
      </c>
      <c r="H391" s="24">
        <v>0.16</v>
      </c>
      <c r="I391" s="1">
        <v>1</v>
      </c>
      <c r="J391" s="24">
        <v>2</v>
      </c>
      <c r="K391" s="1">
        <v>22</v>
      </c>
      <c r="L391" s="95">
        <f t="shared" si="12"/>
        <v>44</v>
      </c>
      <c r="M391" s="94">
        <f>Tabla1[[#This Row],[Potencia nominal  de Consumo del Equipo (KWatts)]]*Tabla1[[#This Row],[Utilización de los equipos
(Horas)]]*Tabla1[[#This Row],[Utilización de los equipo
(Dias al mes)]]</f>
        <v>7.04</v>
      </c>
    </row>
    <row r="392" spans="1:13">
      <c r="A392" s="25" t="e">
        <f t="shared" si="11"/>
        <v>#REF!</v>
      </c>
      <c r="B392" s="58" t="s">
        <v>298</v>
      </c>
      <c r="C392" s="27" t="s">
        <v>318</v>
      </c>
      <c r="D392" s="28" t="s">
        <v>789</v>
      </c>
      <c r="E392" s="55" t="s">
        <v>319</v>
      </c>
      <c r="F392" s="1"/>
      <c r="G392" t="s">
        <v>823</v>
      </c>
      <c r="H392" s="24">
        <v>5.2999999999999999E-2</v>
      </c>
      <c r="I392" s="1">
        <v>1</v>
      </c>
      <c r="J392" s="24">
        <v>5</v>
      </c>
      <c r="K392" s="1">
        <v>22</v>
      </c>
      <c r="L392" s="95">
        <f t="shared" si="12"/>
        <v>110</v>
      </c>
      <c r="M392" s="94">
        <f>Tabla1[[#This Row],[Potencia nominal  de Consumo del Equipo (KWatts)]]*Tabla1[[#This Row],[Utilización de los equipos
(Horas)]]*Tabla1[[#This Row],[Utilización de los equipo
(Dias al mes)]]</f>
        <v>5.83</v>
      </c>
    </row>
    <row r="393" spans="1:13">
      <c r="A393" s="25" t="e">
        <f t="shared" si="11"/>
        <v>#REF!</v>
      </c>
      <c r="B393" s="58" t="s">
        <v>298</v>
      </c>
      <c r="C393" s="27" t="s">
        <v>318</v>
      </c>
      <c r="D393" s="28" t="s">
        <v>789</v>
      </c>
      <c r="E393" s="55" t="s">
        <v>321</v>
      </c>
      <c r="F393" s="1"/>
      <c r="G393" t="s">
        <v>823</v>
      </c>
      <c r="I393" s="1">
        <v>1</v>
      </c>
      <c r="J393" s="24" t="s">
        <v>1087</v>
      </c>
      <c r="K393" s="1">
        <v>22</v>
      </c>
      <c r="L393" s="95">
        <v>0</v>
      </c>
      <c r="M393" s="94">
        <v>0</v>
      </c>
    </row>
    <row r="394" spans="1:13">
      <c r="A394" s="25" t="e">
        <f t="shared" si="11"/>
        <v>#REF!</v>
      </c>
      <c r="B394" s="58" t="s">
        <v>298</v>
      </c>
      <c r="C394" s="27" t="s">
        <v>318</v>
      </c>
      <c r="D394" s="28" t="s">
        <v>789</v>
      </c>
      <c r="E394" s="55" t="s">
        <v>323</v>
      </c>
      <c r="F394" s="1"/>
      <c r="G394" t="s">
        <v>823</v>
      </c>
      <c r="I394" s="1">
        <v>1</v>
      </c>
      <c r="K394" s="1">
        <v>22</v>
      </c>
      <c r="L394" s="95">
        <f t="shared" si="12"/>
        <v>0</v>
      </c>
      <c r="M394" s="94">
        <f>Tabla1[[#This Row],[Potencia nominal  de Consumo del Equipo (KWatts)]]*Tabla1[[#This Row],[Utilización de los equipos
(Horas)]]*Tabla1[[#This Row],[Utilización de los equipo
(Dias al mes)]]</f>
        <v>0</v>
      </c>
    </row>
    <row r="395" spans="1:13">
      <c r="A395" s="25" t="e">
        <f t="shared" si="11"/>
        <v>#REF!</v>
      </c>
      <c r="B395" s="58" t="s">
        <v>298</v>
      </c>
      <c r="C395" s="27" t="s">
        <v>318</v>
      </c>
      <c r="D395" s="28" t="s">
        <v>789</v>
      </c>
      <c r="E395" s="55" t="s">
        <v>322</v>
      </c>
      <c r="F395" s="1"/>
      <c r="G395" t="s">
        <v>823</v>
      </c>
      <c r="I395" s="1">
        <v>1</v>
      </c>
      <c r="K395" s="1">
        <v>22</v>
      </c>
      <c r="L395" s="95">
        <f t="shared" si="12"/>
        <v>0</v>
      </c>
      <c r="M395" s="94">
        <f>Tabla1[[#This Row],[Potencia nominal  de Consumo del Equipo (KWatts)]]*Tabla1[[#This Row],[Utilización de los equipos
(Horas)]]*Tabla1[[#This Row],[Utilización de los equipo
(Dias al mes)]]</f>
        <v>0</v>
      </c>
    </row>
    <row r="396" spans="1:13">
      <c r="A396" s="25" t="e">
        <f t="shared" si="11"/>
        <v>#REF!</v>
      </c>
      <c r="B396" s="58" t="s">
        <v>298</v>
      </c>
      <c r="C396" s="27" t="s">
        <v>318</v>
      </c>
      <c r="D396" s="28" t="s">
        <v>789</v>
      </c>
      <c r="E396" s="55" t="s">
        <v>324</v>
      </c>
      <c r="F396" s="1"/>
      <c r="G396" t="s">
        <v>823</v>
      </c>
      <c r="I396" s="1">
        <v>1</v>
      </c>
      <c r="K396" s="1">
        <v>22</v>
      </c>
      <c r="L396" s="95">
        <f t="shared" si="12"/>
        <v>0</v>
      </c>
      <c r="M396" s="94">
        <f>Tabla1[[#This Row],[Potencia nominal  de Consumo del Equipo (KWatts)]]*Tabla1[[#This Row],[Utilización de los equipos
(Horas)]]*Tabla1[[#This Row],[Utilización de los equipo
(Dias al mes)]]</f>
        <v>0</v>
      </c>
    </row>
    <row r="397" spans="1:13">
      <c r="A397" s="25" t="e">
        <f t="shared" si="11"/>
        <v>#REF!</v>
      </c>
      <c r="B397" s="58" t="s">
        <v>298</v>
      </c>
      <c r="C397" s="27" t="s">
        <v>318</v>
      </c>
      <c r="D397" s="28" t="s">
        <v>789</v>
      </c>
      <c r="E397" s="55" t="s">
        <v>325</v>
      </c>
      <c r="F397" s="1"/>
      <c r="G397" t="s">
        <v>823</v>
      </c>
      <c r="I397" s="1">
        <v>1</v>
      </c>
      <c r="K397" s="1">
        <v>22</v>
      </c>
      <c r="L397" s="95">
        <f t="shared" si="12"/>
        <v>0</v>
      </c>
      <c r="M397" s="94">
        <f>Tabla1[[#This Row],[Potencia nominal  de Consumo del Equipo (KWatts)]]*Tabla1[[#This Row],[Utilización de los equipos
(Horas)]]*Tabla1[[#This Row],[Utilización de los equipo
(Dias al mes)]]</f>
        <v>0</v>
      </c>
    </row>
    <row r="398" spans="1:13">
      <c r="A398" s="25" t="e">
        <f t="shared" si="11"/>
        <v>#REF!</v>
      </c>
      <c r="B398" s="58" t="s">
        <v>298</v>
      </c>
      <c r="C398" s="27" t="s">
        <v>318</v>
      </c>
      <c r="D398" s="28" t="s">
        <v>789</v>
      </c>
      <c r="E398" s="55" t="s">
        <v>320</v>
      </c>
      <c r="F398" s="1"/>
      <c r="G398" t="s">
        <v>823</v>
      </c>
      <c r="H398" s="24">
        <v>0.75</v>
      </c>
      <c r="I398" s="1">
        <v>1</v>
      </c>
      <c r="J398" s="24">
        <v>5</v>
      </c>
      <c r="K398" s="1">
        <v>22</v>
      </c>
      <c r="L398" s="95">
        <f t="shared" si="12"/>
        <v>110</v>
      </c>
      <c r="M398" s="94">
        <f>Tabla1[[#This Row],[Potencia nominal  de Consumo del Equipo (KWatts)]]*Tabla1[[#This Row],[Utilización de los equipos
(Horas)]]*Tabla1[[#This Row],[Utilización de los equipo
(Dias al mes)]]</f>
        <v>82.5</v>
      </c>
    </row>
    <row r="399" spans="1:13">
      <c r="A399" s="25" t="e">
        <f t="shared" si="11"/>
        <v>#REF!</v>
      </c>
      <c r="B399" s="58" t="s">
        <v>298</v>
      </c>
      <c r="C399" s="27" t="s">
        <v>318</v>
      </c>
      <c r="D399" s="28" t="s">
        <v>789</v>
      </c>
      <c r="E399" s="55" t="s">
        <v>326</v>
      </c>
      <c r="F399" s="1"/>
      <c r="G399" t="s">
        <v>823</v>
      </c>
      <c r="H399" s="24">
        <v>1.3</v>
      </c>
      <c r="I399" s="1">
        <v>1</v>
      </c>
      <c r="J399" s="24">
        <v>4</v>
      </c>
      <c r="K399" s="1">
        <v>22</v>
      </c>
      <c r="L399" s="95">
        <f t="shared" si="12"/>
        <v>88</v>
      </c>
      <c r="M399" s="94">
        <f>Tabla1[[#This Row],[Potencia nominal  de Consumo del Equipo (KWatts)]]*Tabla1[[#This Row],[Utilización de los equipos
(Horas)]]*Tabla1[[#This Row],[Utilización de los equipo
(Dias al mes)]]</f>
        <v>114.4</v>
      </c>
    </row>
    <row r="400" spans="1:13">
      <c r="A400" s="25" t="e">
        <f t="shared" si="11"/>
        <v>#REF!</v>
      </c>
      <c r="B400" s="58" t="s">
        <v>298</v>
      </c>
      <c r="C400" s="27" t="s">
        <v>318</v>
      </c>
      <c r="D400" s="28" t="s">
        <v>789</v>
      </c>
      <c r="E400" s="55" t="s">
        <v>316</v>
      </c>
      <c r="F400" s="1"/>
      <c r="G400" t="s">
        <v>823</v>
      </c>
      <c r="H400" s="24">
        <v>0.05</v>
      </c>
      <c r="I400" s="1">
        <v>1</v>
      </c>
      <c r="J400" s="24">
        <v>3</v>
      </c>
      <c r="K400" s="1">
        <v>22</v>
      </c>
      <c r="L400" s="95">
        <f t="shared" si="12"/>
        <v>66</v>
      </c>
      <c r="M400" s="94">
        <f>Tabla1[[#This Row],[Potencia nominal  de Consumo del Equipo (KWatts)]]*Tabla1[[#This Row],[Utilización de los equipos
(Horas)]]*Tabla1[[#This Row],[Utilización de los equipo
(Dias al mes)]]</f>
        <v>3.3000000000000007</v>
      </c>
    </row>
    <row r="401" spans="1:13">
      <c r="A401" s="25" t="e">
        <f t="shared" si="11"/>
        <v>#REF!</v>
      </c>
      <c r="B401" s="58" t="s">
        <v>298</v>
      </c>
      <c r="C401" s="27" t="s">
        <v>318</v>
      </c>
      <c r="D401" s="28" t="s">
        <v>789</v>
      </c>
      <c r="E401" s="55" t="s">
        <v>326</v>
      </c>
      <c r="F401" s="1"/>
      <c r="G401" t="s">
        <v>823</v>
      </c>
      <c r="H401" s="24">
        <v>1.3</v>
      </c>
      <c r="I401" s="1">
        <v>1</v>
      </c>
      <c r="J401" s="24">
        <v>4</v>
      </c>
      <c r="K401" s="1">
        <v>22</v>
      </c>
      <c r="L401" s="95">
        <f t="shared" si="12"/>
        <v>88</v>
      </c>
      <c r="M401" s="94">
        <f>Tabla1[[#This Row],[Potencia nominal  de Consumo del Equipo (KWatts)]]*Tabla1[[#This Row],[Utilización de los equipos
(Horas)]]*Tabla1[[#This Row],[Utilización de los equipo
(Dias al mes)]]</f>
        <v>114.4</v>
      </c>
    </row>
    <row r="402" spans="1:13">
      <c r="A402" s="25" t="e">
        <f t="shared" si="11"/>
        <v>#REF!</v>
      </c>
      <c r="B402" s="58" t="s">
        <v>298</v>
      </c>
      <c r="C402" s="27" t="s">
        <v>318</v>
      </c>
      <c r="D402" s="28" t="s">
        <v>789</v>
      </c>
      <c r="E402" s="55" t="s">
        <v>327</v>
      </c>
      <c r="F402" s="1"/>
      <c r="G402" t="s">
        <v>823</v>
      </c>
      <c r="H402" s="24">
        <v>0.3</v>
      </c>
      <c r="I402" s="1">
        <v>1</v>
      </c>
      <c r="J402" s="24">
        <v>4</v>
      </c>
      <c r="K402" s="1">
        <v>22</v>
      </c>
      <c r="L402" s="95">
        <f t="shared" si="12"/>
        <v>88</v>
      </c>
      <c r="M402" s="94">
        <f>Tabla1[[#This Row],[Potencia nominal  de Consumo del Equipo (KWatts)]]*Tabla1[[#This Row],[Utilización de los equipos
(Horas)]]*Tabla1[[#This Row],[Utilización de los equipo
(Dias al mes)]]</f>
        <v>26.4</v>
      </c>
    </row>
    <row r="403" spans="1:13">
      <c r="A403" s="25" t="e">
        <f t="shared" si="11"/>
        <v>#REF!</v>
      </c>
      <c r="B403" s="58" t="s">
        <v>298</v>
      </c>
      <c r="C403" s="27" t="s">
        <v>318</v>
      </c>
      <c r="D403" s="28" t="s">
        <v>789</v>
      </c>
      <c r="E403" s="55" t="s">
        <v>328</v>
      </c>
      <c r="F403" s="1"/>
      <c r="G403" t="s">
        <v>823</v>
      </c>
      <c r="H403" s="24">
        <v>0.4</v>
      </c>
      <c r="I403" s="1">
        <v>1</v>
      </c>
      <c r="J403" s="24">
        <v>4</v>
      </c>
      <c r="K403" s="1">
        <v>22</v>
      </c>
      <c r="L403" s="95">
        <f t="shared" si="12"/>
        <v>88</v>
      </c>
      <c r="M403" s="94">
        <f>Tabla1[[#This Row],[Potencia nominal  de Consumo del Equipo (KWatts)]]*Tabla1[[#This Row],[Utilización de los equipos
(Horas)]]*Tabla1[[#This Row],[Utilización de los equipo
(Dias al mes)]]</f>
        <v>35.200000000000003</v>
      </c>
    </row>
    <row r="404" spans="1:13">
      <c r="A404" s="25" t="e">
        <f t="shared" ref="A404:A469" si="13">A403+1</f>
        <v>#REF!</v>
      </c>
      <c r="B404" s="58" t="s">
        <v>298</v>
      </c>
      <c r="C404" s="27" t="s">
        <v>794</v>
      </c>
      <c r="D404" s="28" t="s">
        <v>795</v>
      </c>
      <c r="E404" s="55" t="s">
        <v>796</v>
      </c>
      <c r="F404" s="1"/>
      <c r="G404" t="s">
        <v>823</v>
      </c>
      <c r="I404" s="1">
        <v>1</v>
      </c>
      <c r="K404" s="1">
        <v>22</v>
      </c>
      <c r="L404" s="95">
        <f t="shared" si="12"/>
        <v>0</v>
      </c>
      <c r="M404" s="94">
        <f>Tabla1[[#This Row],[Potencia nominal  de Consumo del Equipo (KWatts)]]*Tabla1[[#This Row],[Utilización de los equipos
(Horas)]]*Tabla1[[#This Row],[Utilización de los equipo
(Dias al mes)]]</f>
        <v>0</v>
      </c>
    </row>
    <row r="405" spans="1:13">
      <c r="A405" s="25" t="e">
        <f t="shared" si="13"/>
        <v>#REF!</v>
      </c>
      <c r="B405" s="58" t="s">
        <v>298</v>
      </c>
      <c r="C405" s="27" t="s">
        <v>794</v>
      </c>
      <c r="D405" s="28" t="s">
        <v>795</v>
      </c>
      <c r="E405" s="55" t="s">
        <v>797</v>
      </c>
      <c r="F405" s="1"/>
      <c r="G405" t="s">
        <v>823</v>
      </c>
      <c r="H405" s="24">
        <v>6.5000000000000002E-2</v>
      </c>
      <c r="I405" s="1">
        <v>1</v>
      </c>
      <c r="J405" s="24">
        <v>6</v>
      </c>
      <c r="K405" s="1">
        <v>22</v>
      </c>
      <c r="L405" s="95">
        <f t="shared" si="12"/>
        <v>132</v>
      </c>
      <c r="M405" s="94">
        <f>Tabla1[[#This Row],[Potencia nominal  de Consumo del Equipo (KWatts)]]*Tabla1[[#This Row],[Utilización de los equipos
(Horas)]]*Tabla1[[#This Row],[Utilización de los equipo
(Dias al mes)]]</f>
        <v>8.58</v>
      </c>
    </row>
    <row r="406" spans="1:13">
      <c r="A406" s="25" t="e">
        <f t="shared" si="13"/>
        <v>#REF!</v>
      </c>
      <c r="B406" s="58" t="s">
        <v>298</v>
      </c>
      <c r="C406" s="27" t="s">
        <v>794</v>
      </c>
      <c r="D406" s="28" t="s">
        <v>795</v>
      </c>
      <c r="E406" s="55" t="s">
        <v>798</v>
      </c>
      <c r="F406" s="1"/>
      <c r="G406" t="s">
        <v>979</v>
      </c>
      <c r="H406" s="24">
        <v>0.75</v>
      </c>
      <c r="I406" s="1">
        <v>1</v>
      </c>
      <c r="J406" s="24">
        <v>7</v>
      </c>
      <c r="K406" s="1">
        <v>22</v>
      </c>
      <c r="L406" s="95">
        <f t="shared" si="12"/>
        <v>154</v>
      </c>
      <c r="M406" s="94">
        <f>Tabla1[[#This Row],[Potencia nominal  de Consumo del Equipo (KWatts)]]*Tabla1[[#This Row],[Utilización de los equipos
(Horas)]]*Tabla1[[#This Row],[Utilización de los equipo
(Dias al mes)]]</f>
        <v>115.5</v>
      </c>
    </row>
    <row r="407" spans="1:13">
      <c r="A407" s="25" t="e">
        <f t="shared" si="13"/>
        <v>#REF!</v>
      </c>
      <c r="B407" s="58" t="s">
        <v>298</v>
      </c>
      <c r="C407" s="27" t="s">
        <v>794</v>
      </c>
      <c r="D407" s="28" t="s">
        <v>795</v>
      </c>
      <c r="E407" s="55" t="s">
        <v>767</v>
      </c>
      <c r="F407" s="1"/>
      <c r="G407" t="s">
        <v>19</v>
      </c>
      <c r="H407" s="24">
        <v>7.4999999999999997E-2</v>
      </c>
      <c r="I407" s="1">
        <v>4</v>
      </c>
      <c r="J407" s="24">
        <v>6</v>
      </c>
      <c r="K407" s="1">
        <v>22</v>
      </c>
      <c r="L407" s="95">
        <f t="shared" si="12"/>
        <v>132</v>
      </c>
      <c r="M407" s="94">
        <f>Tabla1[[#This Row],[Potencia nominal  de Consumo del Equipo (KWatts)]]*Tabla1[[#This Row],[Utilización de los equipos
(Horas)]]*Tabla1[[#This Row],[Utilización de los equipo
(Dias al mes)]]</f>
        <v>9.8999999999999986</v>
      </c>
    </row>
    <row r="408" spans="1:13">
      <c r="A408" s="25" t="e">
        <f t="shared" si="13"/>
        <v>#REF!</v>
      </c>
      <c r="B408" s="58" t="s">
        <v>298</v>
      </c>
      <c r="C408" s="27" t="s">
        <v>794</v>
      </c>
      <c r="D408" s="28" t="s">
        <v>795</v>
      </c>
      <c r="E408" s="55" t="s">
        <v>799</v>
      </c>
      <c r="F408" s="1"/>
      <c r="G408" t="s">
        <v>19</v>
      </c>
      <c r="H408" s="24">
        <v>0.18</v>
      </c>
      <c r="I408" s="1">
        <v>18</v>
      </c>
      <c r="J408" s="24">
        <v>6</v>
      </c>
      <c r="K408" s="1">
        <v>22</v>
      </c>
      <c r="L408" s="95">
        <f t="shared" si="12"/>
        <v>132</v>
      </c>
      <c r="M408" s="94">
        <f>Tabla1[[#This Row],[Potencia nominal  de Consumo del Equipo (KWatts)]]*Tabla1[[#This Row],[Utilización de los equipos
(Horas)]]*Tabla1[[#This Row],[Utilización de los equipo
(Dias al mes)]]</f>
        <v>23.76</v>
      </c>
    </row>
    <row r="409" spans="1:13">
      <c r="A409" s="25" t="e">
        <f t="shared" si="13"/>
        <v>#REF!</v>
      </c>
      <c r="B409" s="58" t="s">
        <v>298</v>
      </c>
      <c r="C409" s="27" t="s">
        <v>794</v>
      </c>
      <c r="D409" s="28" t="s">
        <v>795</v>
      </c>
      <c r="E409" s="55" t="s">
        <v>279</v>
      </c>
      <c r="F409" s="1"/>
      <c r="G409" t="s">
        <v>19</v>
      </c>
      <c r="H409" s="24">
        <v>0.5</v>
      </c>
      <c r="I409" s="1">
        <v>1</v>
      </c>
      <c r="J409" s="24">
        <v>6</v>
      </c>
      <c r="K409" s="1">
        <v>22</v>
      </c>
      <c r="L409" s="95">
        <f t="shared" si="12"/>
        <v>132</v>
      </c>
      <c r="M409" s="94">
        <f>Tabla1[[#This Row],[Potencia nominal  de Consumo del Equipo (KWatts)]]*Tabla1[[#This Row],[Utilización de los equipos
(Horas)]]*Tabla1[[#This Row],[Utilización de los equipo
(Dias al mes)]]</f>
        <v>66</v>
      </c>
    </row>
    <row r="410" spans="1:13">
      <c r="A410" s="25" t="e">
        <f t="shared" si="13"/>
        <v>#REF!</v>
      </c>
      <c r="B410" s="58" t="s">
        <v>298</v>
      </c>
      <c r="C410" s="27" t="s">
        <v>794</v>
      </c>
      <c r="D410" s="28" t="s">
        <v>795</v>
      </c>
      <c r="E410" s="55" t="s">
        <v>800</v>
      </c>
      <c r="F410" s="1" t="s">
        <v>801</v>
      </c>
      <c r="G410" t="s">
        <v>19</v>
      </c>
      <c r="H410" s="24">
        <v>0.12</v>
      </c>
      <c r="I410" s="1">
        <v>1</v>
      </c>
      <c r="J410" s="24">
        <v>7</v>
      </c>
      <c r="K410" s="1">
        <v>22</v>
      </c>
      <c r="L410" s="95">
        <f t="shared" si="12"/>
        <v>154</v>
      </c>
      <c r="M410" s="94">
        <f>Tabla1[[#This Row],[Potencia nominal  de Consumo del Equipo (KWatts)]]*Tabla1[[#This Row],[Utilización de los equipos
(Horas)]]*Tabla1[[#This Row],[Utilización de los equipo
(Dias al mes)]]</f>
        <v>18.48</v>
      </c>
    </row>
    <row r="411" spans="1:13">
      <c r="A411" s="25" t="e">
        <f t="shared" si="13"/>
        <v>#REF!</v>
      </c>
      <c r="B411" s="58" t="s">
        <v>298</v>
      </c>
      <c r="C411" s="27" t="s">
        <v>794</v>
      </c>
      <c r="D411" s="28" t="s">
        <v>795</v>
      </c>
      <c r="E411" s="55" t="s">
        <v>802</v>
      </c>
      <c r="F411" s="1"/>
      <c r="G411" t="s">
        <v>823</v>
      </c>
      <c r="H411" s="24">
        <v>0.75</v>
      </c>
      <c r="I411" s="1">
        <v>1</v>
      </c>
      <c r="J411" s="24">
        <v>6</v>
      </c>
      <c r="K411" s="1">
        <v>22</v>
      </c>
      <c r="L411" s="95">
        <f t="shared" si="12"/>
        <v>132</v>
      </c>
      <c r="M411" s="94">
        <f>Tabla1[[#This Row],[Potencia nominal  de Consumo del Equipo (KWatts)]]*Tabla1[[#This Row],[Utilización de los equipos
(Horas)]]*Tabla1[[#This Row],[Utilización de los equipo
(Dias al mes)]]</f>
        <v>99</v>
      </c>
    </row>
    <row r="412" spans="1:13">
      <c r="A412" s="25" t="e">
        <f t="shared" si="13"/>
        <v>#REF!</v>
      </c>
      <c r="B412" s="58" t="s">
        <v>298</v>
      </c>
      <c r="C412" s="27" t="s">
        <v>794</v>
      </c>
      <c r="D412" s="28" t="s">
        <v>795</v>
      </c>
      <c r="E412" s="55" t="s">
        <v>804</v>
      </c>
      <c r="F412" s="1" t="s">
        <v>803</v>
      </c>
      <c r="G412" t="s">
        <v>19</v>
      </c>
      <c r="H412" s="24">
        <v>108</v>
      </c>
      <c r="I412" s="1">
        <v>1</v>
      </c>
      <c r="J412" s="24">
        <v>5</v>
      </c>
      <c r="K412" s="1">
        <v>22</v>
      </c>
      <c r="L412" s="95">
        <f t="shared" si="12"/>
        <v>110</v>
      </c>
      <c r="M412" s="94">
        <f>Tabla1[[#This Row],[Potencia nominal  de Consumo del Equipo (KWatts)]]*Tabla1[[#This Row],[Utilización de los equipos
(Horas)]]*Tabla1[[#This Row],[Utilización de los equipo
(Dias al mes)]]</f>
        <v>11880</v>
      </c>
    </row>
    <row r="413" spans="1:13">
      <c r="A413" s="25" t="e">
        <f t="shared" si="13"/>
        <v>#REF!</v>
      </c>
      <c r="B413" s="58" t="s">
        <v>298</v>
      </c>
      <c r="C413" s="27" t="s">
        <v>794</v>
      </c>
      <c r="D413" s="28" t="s">
        <v>795</v>
      </c>
      <c r="E413" s="55" t="s">
        <v>805</v>
      </c>
      <c r="F413" s="1" t="s">
        <v>806</v>
      </c>
      <c r="G413" t="s">
        <v>823</v>
      </c>
      <c r="I413" s="1">
        <v>1</v>
      </c>
      <c r="K413" s="1">
        <v>22</v>
      </c>
      <c r="L413" s="95">
        <f t="shared" si="12"/>
        <v>0</v>
      </c>
      <c r="M413" s="94">
        <f>Tabla1[[#This Row],[Potencia nominal  de Consumo del Equipo (KWatts)]]*Tabla1[[#This Row],[Utilización de los equipos
(Horas)]]*Tabla1[[#This Row],[Utilización de los equipo
(Dias al mes)]]</f>
        <v>0</v>
      </c>
    </row>
    <row r="414" spans="1:13">
      <c r="A414" s="25" t="e">
        <f t="shared" si="13"/>
        <v>#REF!</v>
      </c>
      <c r="B414" s="58" t="s">
        <v>298</v>
      </c>
      <c r="C414" s="27" t="s">
        <v>335</v>
      </c>
      <c r="D414" s="28" t="s">
        <v>807</v>
      </c>
      <c r="E414" s="55" t="s">
        <v>808</v>
      </c>
      <c r="F414" s="1"/>
      <c r="G414" t="s">
        <v>823</v>
      </c>
      <c r="H414" s="24">
        <v>0.5</v>
      </c>
      <c r="I414" s="1">
        <v>1</v>
      </c>
      <c r="J414" s="24">
        <v>6</v>
      </c>
      <c r="K414" s="1">
        <v>22</v>
      </c>
      <c r="L414" s="95">
        <f t="shared" si="12"/>
        <v>132</v>
      </c>
      <c r="M414" s="94">
        <f>Tabla1[[#This Row],[Potencia nominal  de Consumo del Equipo (KWatts)]]*Tabla1[[#This Row],[Utilización de los equipos
(Horas)]]*Tabla1[[#This Row],[Utilización de los equipo
(Dias al mes)]]</f>
        <v>66</v>
      </c>
    </row>
    <row r="415" spans="1:13">
      <c r="A415" s="25" t="e">
        <f t="shared" si="13"/>
        <v>#REF!</v>
      </c>
      <c r="B415" s="58" t="s">
        <v>298</v>
      </c>
      <c r="C415" s="27" t="s">
        <v>335</v>
      </c>
      <c r="D415" s="28" t="s">
        <v>807</v>
      </c>
      <c r="E415" s="55" t="s">
        <v>809</v>
      </c>
      <c r="F415" s="1"/>
      <c r="G415" t="s">
        <v>19</v>
      </c>
      <c r="H415" s="24">
        <v>0.18</v>
      </c>
      <c r="I415" s="1">
        <v>12</v>
      </c>
      <c r="J415" s="24">
        <v>7</v>
      </c>
      <c r="K415" s="1">
        <v>22</v>
      </c>
      <c r="L415" s="95">
        <f t="shared" si="12"/>
        <v>154</v>
      </c>
      <c r="M415" s="94">
        <f>Tabla1[[#This Row],[Potencia nominal  de Consumo del Equipo (KWatts)]]*Tabla1[[#This Row],[Utilización de los equipos
(Horas)]]*Tabla1[[#This Row],[Utilización de los equipo
(Dias al mes)]]</f>
        <v>27.72</v>
      </c>
    </row>
    <row r="416" spans="1:13">
      <c r="A416" s="25" t="e">
        <f t="shared" si="13"/>
        <v>#REF!</v>
      </c>
      <c r="B416" s="58" t="s">
        <v>298</v>
      </c>
      <c r="C416" s="27" t="s">
        <v>335</v>
      </c>
      <c r="D416" s="28" t="s">
        <v>807</v>
      </c>
      <c r="E416" s="55" t="s">
        <v>756</v>
      </c>
      <c r="F416" s="1"/>
      <c r="G416" t="s">
        <v>19</v>
      </c>
      <c r="H416" s="24">
        <v>7.4999999999999997E-2</v>
      </c>
      <c r="I416" s="1">
        <v>3</v>
      </c>
      <c r="J416" s="24">
        <v>7</v>
      </c>
      <c r="K416" s="1">
        <v>22</v>
      </c>
      <c r="L416" s="95">
        <f t="shared" si="12"/>
        <v>154</v>
      </c>
      <c r="M416" s="94">
        <f>Tabla1[[#This Row],[Potencia nominal  de Consumo del Equipo (KWatts)]]*Tabla1[[#This Row],[Utilización de los equipos
(Horas)]]*Tabla1[[#This Row],[Utilización de los equipo
(Dias al mes)]]</f>
        <v>11.55</v>
      </c>
    </row>
    <row r="417" spans="1:13">
      <c r="A417" s="25" t="e">
        <f t="shared" si="13"/>
        <v>#REF!</v>
      </c>
      <c r="B417" s="58" t="s">
        <v>298</v>
      </c>
      <c r="C417" s="27" t="s">
        <v>335</v>
      </c>
      <c r="D417" s="28" t="s">
        <v>807</v>
      </c>
      <c r="E417" s="55" t="s">
        <v>810</v>
      </c>
      <c r="F417" s="1"/>
      <c r="G417" t="s">
        <v>979</v>
      </c>
      <c r="H417" s="24">
        <v>6.5000000000000002E-2</v>
      </c>
      <c r="I417" s="1">
        <v>1</v>
      </c>
      <c r="J417" s="24">
        <v>6</v>
      </c>
      <c r="K417" s="1">
        <v>22</v>
      </c>
      <c r="L417" s="95">
        <f t="shared" si="12"/>
        <v>132</v>
      </c>
      <c r="M417" s="94">
        <f>Tabla1[[#This Row],[Potencia nominal  de Consumo del Equipo (KWatts)]]*Tabla1[[#This Row],[Utilización de los equipos
(Horas)]]*Tabla1[[#This Row],[Utilización de los equipo
(Dias al mes)]]</f>
        <v>8.58</v>
      </c>
    </row>
    <row r="418" spans="1:13">
      <c r="A418" s="25" t="e">
        <f t="shared" si="13"/>
        <v>#REF!</v>
      </c>
      <c r="B418" s="58" t="s">
        <v>298</v>
      </c>
      <c r="C418" s="27" t="s">
        <v>335</v>
      </c>
      <c r="D418" s="28" t="s">
        <v>807</v>
      </c>
      <c r="E418" s="55" t="s">
        <v>811</v>
      </c>
      <c r="F418" s="1"/>
      <c r="G418" t="s">
        <v>823</v>
      </c>
      <c r="H418" s="24">
        <v>3.8500000000000001E-3</v>
      </c>
      <c r="I418" s="1">
        <v>1</v>
      </c>
      <c r="J418" s="24">
        <v>5</v>
      </c>
      <c r="K418" s="1">
        <v>22</v>
      </c>
      <c r="L418" s="95">
        <f t="shared" si="12"/>
        <v>110</v>
      </c>
      <c r="M418" s="94">
        <f>Tabla1[[#This Row],[Potencia nominal  de Consumo del Equipo (KWatts)]]*Tabla1[[#This Row],[Utilización de los equipos
(Horas)]]*Tabla1[[#This Row],[Utilización de los equipo
(Dias al mes)]]</f>
        <v>0.42349999999999999</v>
      </c>
    </row>
    <row r="419" spans="1:13">
      <c r="A419" s="25" t="e">
        <f t="shared" si="13"/>
        <v>#REF!</v>
      </c>
      <c r="B419" s="58" t="s">
        <v>298</v>
      </c>
      <c r="C419" s="27" t="s">
        <v>335</v>
      </c>
      <c r="D419" s="28" t="s">
        <v>807</v>
      </c>
      <c r="E419" s="55" t="s">
        <v>812</v>
      </c>
      <c r="F419" s="1"/>
      <c r="G419" t="s">
        <v>823</v>
      </c>
      <c r="I419" s="1">
        <v>1</v>
      </c>
      <c r="K419" s="1">
        <v>22</v>
      </c>
      <c r="L419" s="95">
        <f t="shared" si="12"/>
        <v>0</v>
      </c>
      <c r="M419" s="94">
        <f>Tabla1[[#This Row],[Potencia nominal  de Consumo del Equipo (KWatts)]]*Tabla1[[#This Row],[Utilización de los equipos
(Horas)]]*Tabla1[[#This Row],[Utilización de los equipo
(Dias al mes)]]</f>
        <v>0</v>
      </c>
    </row>
    <row r="420" spans="1:13">
      <c r="A420" s="25" t="e">
        <f t="shared" si="13"/>
        <v>#REF!</v>
      </c>
      <c r="B420" s="58" t="s">
        <v>298</v>
      </c>
      <c r="C420" s="27" t="s">
        <v>335</v>
      </c>
      <c r="D420" s="28" t="s">
        <v>807</v>
      </c>
      <c r="E420" s="55" t="s">
        <v>813</v>
      </c>
      <c r="F420" s="1"/>
      <c r="G420" t="s">
        <v>823</v>
      </c>
      <c r="I420" s="1">
        <v>1</v>
      </c>
      <c r="K420" s="1">
        <v>22</v>
      </c>
      <c r="L420" s="95">
        <f t="shared" si="12"/>
        <v>0</v>
      </c>
      <c r="M420" s="94">
        <f>Tabla1[[#This Row],[Potencia nominal  de Consumo del Equipo (KWatts)]]*Tabla1[[#This Row],[Utilización de los equipos
(Horas)]]*Tabla1[[#This Row],[Utilización de los equipo
(Dias al mes)]]</f>
        <v>0</v>
      </c>
    </row>
    <row r="421" spans="1:13">
      <c r="A421" s="25" t="e">
        <f t="shared" si="13"/>
        <v>#REF!</v>
      </c>
      <c r="B421" s="58" t="s">
        <v>298</v>
      </c>
      <c r="C421" s="27" t="s">
        <v>829</v>
      </c>
      <c r="D421" s="28" t="s">
        <v>376</v>
      </c>
      <c r="E421" s="55" t="s">
        <v>836</v>
      </c>
      <c r="F421" s="1"/>
      <c r="G421" t="s">
        <v>823</v>
      </c>
      <c r="H421" s="24">
        <v>0.12</v>
      </c>
      <c r="I421" s="1">
        <v>38</v>
      </c>
      <c r="J421" s="24">
        <v>8</v>
      </c>
      <c r="K421" s="1">
        <v>22</v>
      </c>
      <c r="L421" s="95">
        <f t="shared" si="12"/>
        <v>176</v>
      </c>
      <c r="M421" s="94">
        <f>Tabla1[[#This Row],[Potencia nominal  de Consumo del Equipo (KWatts)]]*Tabla1[[#This Row],[Utilización de los equipos
(Horas)]]*Tabla1[[#This Row],[Utilización de los equipo
(Dias al mes)]]</f>
        <v>21.119999999999997</v>
      </c>
    </row>
    <row r="422" spans="1:13">
      <c r="A422" s="25" t="e">
        <f t="shared" si="13"/>
        <v>#REF!</v>
      </c>
      <c r="B422" s="58" t="s">
        <v>298</v>
      </c>
      <c r="C422" s="27" t="s">
        <v>829</v>
      </c>
      <c r="D422" s="28" t="s">
        <v>376</v>
      </c>
      <c r="E422" s="55" t="s">
        <v>830</v>
      </c>
      <c r="F422" s="1"/>
      <c r="G422" t="s">
        <v>823</v>
      </c>
      <c r="H422" s="24">
        <v>9.5000000000000001E-2</v>
      </c>
      <c r="I422" s="1">
        <v>38</v>
      </c>
      <c r="J422" s="24">
        <v>8</v>
      </c>
      <c r="K422" s="1">
        <v>22</v>
      </c>
      <c r="L422" s="95">
        <f t="shared" si="12"/>
        <v>176</v>
      </c>
      <c r="M422" s="94">
        <f>Tabla1[[#This Row],[Potencia nominal  de Consumo del Equipo (KWatts)]]*Tabla1[[#This Row],[Utilización de los equipos
(Horas)]]*Tabla1[[#This Row],[Utilización de los equipo
(Dias al mes)]]</f>
        <v>16.72</v>
      </c>
    </row>
    <row r="423" spans="1:13">
      <c r="A423" s="25" t="e">
        <f t="shared" si="13"/>
        <v>#REF!</v>
      </c>
      <c r="B423" s="58" t="s">
        <v>298</v>
      </c>
      <c r="C423" s="27" t="s">
        <v>829</v>
      </c>
      <c r="D423" s="28" t="s">
        <v>376</v>
      </c>
      <c r="E423" s="55" t="s">
        <v>831</v>
      </c>
      <c r="F423" s="1"/>
      <c r="G423" t="s">
        <v>19</v>
      </c>
      <c r="H423" s="24">
        <v>0.75</v>
      </c>
      <c r="I423" s="1">
        <v>16</v>
      </c>
      <c r="J423" s="24">
        <v>8</v>
      </c>
      <c r="K423" s="1">
        <v>22</v>
      </c>
      <c r="L423" s="95">
        <f t="shared" si="12"/>
        <v>176</v>
      </c>
      <c r="M423" s="94">
        <f>Tabla1[[#This Row],[Potencia nominal  de Consumo del Equipo (KWatts)]]*Tabla1[[#This Row],[Utilización de los equipos
(Horas)]]*Tabla1[[#This Row],[Utilización de los equipo
(Dias al mes)]]</f>
        <v>132</v>
      </c>
    </row>
    <row r="424" spans="1:13">
      <c r="A424" s="25" t="e">
        <f t="shared" si="13"/>
        <v>#REF!</v>
      </c>
      <c r="B424" s="58" t="s">
        <v>298</v>
      </c>
      <c r="C424" s="27" t="s">
        <v>829</v>
      </c>
      <c r="D424" s="28" t="s">
        <v>376</v>
      </c>
      <c r="E424" s="55" t="s">
        <v>832</v>
      </c>
      <c r="F424" s="1"/>
      <c r="G424" t="s">
        <v>823</v>
      </c>
      <c r="H424" s="24">
        <v>0.4</v>
      </c>
      <c r="I424" s="1">
        <v>1</v>
      </c>
      <c r="J424" s="24">
        <v>6</v>
      </c>
      <c r="K424" s="1">
        <v>22</v>
      </c>
      <c r="L424" s="95">
        <f t="shared" si="12"/>
        <v>132</v>
      </c>
      <c r="M424" s="94">
        <f>Tabla1[[#This Row],[Potencia nominal  de Consumo del Equipo (KWatts)]]*Tabla1[[#This Row],[Utilización de los equipos
(Horas)]]*Tabla1[[#This Row],[Utilización de los equipo
(Dias al mes)]]</f>
        <v>52.800000000000011</v>
      </c>
    </row>
    <row r="425" spans="1:13">
      <c r="A425" s="25" t="e">
        <f t="shared" si="13"/>
        <v>#REF!</v>
      </c>
      <c r="B425" s="58" t="s">
        <v>298</v>
      </c>
      <c r="C425" s="27" t="s">
        <v>829</v>
      </c>
      <c r="D425" s="28" t="s">
        <v>376</v>
      </c>
      <c r="E425" s="55" t="s">
        <v>833</v>
      </c>
      <c r="F425" s="1"/>
      <c r="G425" t="s">
        <v>979</v>
      </c>
      <c r="H425" s="24">
        <v>3.4550000000000001</v>
      </c>
      <c r="I425" s="1">
        <v>1</v>
      </c>
      <c r="J425" s="24">
        <v>10</v>
      </c>
      <c r="K425" s="1">
        <v>22</v>
      </c>
      <c r="L425" s="95">
        <f t="shared" si="12"/>
        <v>220</v>
      </c>
      <c r="M425" s="94">
        <f>Tabla1[[#This Row],[Potencia nominal  de Consumo del Equipo (KWatts)]]*Tabla1[[#This Row],[Utilización de los equipos
(Horas)]]*Tabla1[[#This Row],[Utilización de los equipo
(Dias al mes)]]</f>
        <v>760.09999999999991</v>
      </c>
    </row>
    <row r="426" spans="1:13">
      <c r="A426" s="25" t="e">
        <f t="shared" si="13"/>
        <v>#REF!</v>
      </c>
      <c r="B426" s="58" t="s">
        <v>298</v>
      </c>
      <c r="C426" s="27" t="s">
        <v>829</v>
      </c>
      <c r="D426" s="28" t="s">
        <v>376</v>
      </c>
      <c r="E426" s="55" t="s">
        <v>767</v>
      </c>
      <c r="F426" s="1"/>
      <c r="G426" t="s">
        <v>19</v>
      </c>
      <c r="H426" s="24">
        <v>7.4999999999999997E-2</v>
      </c>
      <c r="I426" s="1">
        <v>4</v>
      </c>
      <c r="J426" s="24">
        <v>7</v>
      </c>
      <c r="K426" s="1">
        <v>22</v>
      </c>
      <c r="L426" s="95">
        <f t="shared" si="12"/>
        <v>154</v>
      </c>
      <c r="M426" s="94">
        <f>Tabla1[[#This Row],[Potencia nominal  de Consumo del Equipo (KWatts)]]*Tabla1[[#This Row],[Utilización de los equipos
(Horas)]]*Tabla1[[#This Row],[Utilización de los equipo
(Dias al mes)]]</f>
        <v>11.55</v>
      </c>
    </row>
    <row r="427" spans="1:13">
      <c r="A427" s="25" t="e">
        <f t="shared" si="13"/>
        <v>#REF!</v>
      </c>
      <c r="B427" s="58" t="s">
        <v>298</v>
      </c>
      <c r="C427" s="27" t="s">
        <v>829</v>
      </c>
      <c r="D427" s="28" t="s">
        <v>376</v>
      </c>
      <c r="E427" s="55" t="s">
        <v>828</v>
      </c>
      <c r="F427" s="1"/>
      <c r="G427" t="s">
        <v>823</v>
      </c>
      <c r="H427" s="24">
        <v>9.5999999999999992E-3</v>
      </c>
      <c r="I427" s="1">
        <v>2</v>
      </c>
      <c r="J427" s="24">
        <v>20</v>
      </c>
      <c r="K427" s="1">
        <v>22</v>
      </c>
      <c r="L427" s="95">
        <f t="shared" si="12"/>
        <v>440</v>
      </c>
      <c r="M427" s="94">
        <f>Tabla1[[#This Row],[Potencia nominal  de Consumo del Equipo (KWatts)]]*Tabla1[[#This Row],[Utilización de los equipos
(Horas)]]*Tabla1[[#This Row],[Utilización de los equipo
(Dias al mes)]]</f>
        <v>4.2239999999999993</v>
      </c>
    </row>
    <row r="428" spans="1:13">
      <c r="A428" s="25" t="e">
        <f t="shared" si="13"/>
        <v>#REF!</v>
      </c>
      <c r="B428" s="58" t="s">
        <v>298</v>
      </c>
      <c r="C428" s="27" t="s">
        <v>829</v>
      </c>
      <c r="D428" s="28" t="s">
        <v>376</v>
      </c>
      <c r="E428" s="55" t="s">
        <v>834</v>
      </c>
      <c r="F428" s="1"/>
      <c r="G428" t="s">
        <v>823</v>
      </c>
      <c r="H428" s="24">
        <v>0.191</v>
      </c>
      <c r="I428" s="1">
        <v>2</v>
      </c>
      <c r="J428" s="24">
        <v>4</v>
      </c>
      <c r="K428" s="1">
        <v>22</v>
      </c>
      <c r="L428" s="95">
        <f t="shared" si="12"/>
        <v>88</v>
      </c>
      <c r="M428" s="94">
        <f>Tabla1[[#This Row],[Potencia nominal  de Consumo del Equipo (KWatts)]]*Tabla1[[#This Row],[Utilización de los equipos
(Horas)]]*Tabla1[[#This Row],[Utilización de los equipo
(Dias al mes)]]</f>
        <v>16.808</v>
      </c>
    </row>
    <row r="429" spans="1:13">
      <c r="A429" s="25" t="e">
        <f t="shared" si="13"/>
        <v>#REF!</v>
      </c>
      <c r="B429" s="58" t="s">
        <v>298</v>
      </c>
      <c r="C429" s="27" t="s">
        <v>829</v>
      </c>
      <c r="D429" s="28" t="s">
        <v>376</v>
      </c>
      <c r="E429" s="55" t="s">
        <v>835</v>
      </c>
      <c r="F429" s="1"/>
      <c r="G429" t="s">
        <v>19</v>
      </c>
      <c r="H429" s="24">
        <v>0.18</v>
      </c>
      <c r="I429" s="1">
        <v>28</v>
      </c>
      <c r="J429" s="24">
        <v>8</v>
      </c>
      <c r="K429" s="1">
        <v>22</v>
      </c>
      <c r="L429" s="95">
        <f t="shared" si="12"/>
        <v>176</v>
      </c>
      <c r="M429" s="94">
        <f>Tabla1[[#This Row],[Potencia nominal  de Consumo del Equipo (KWatts)]]*Tabla1[[#This Row],[Utilización de los equipos
(Horas)]]*Tabla1[[#This Row],[Utilización de los equipo
(Dias al mes)]]</f>
        <v>31.68</v>
      </c>
    </row>
    <row r="430" spans="1:13">
      <c r="A430" s="25" t="e">
        <f t="shared" si="13"/>
        <v>#REF!</v>
      </c>
      <c r="B430" s="58" t="s">
        <v>298</v>
      </c>
      <c r="C430" s="27" t="s">
        <v>829</v>
      </c>
      <c r="D430" s="28" t="s">
        <v>376</v>
      </c>
      <c r="E430" s="55" t="s">
        <v>279</v>
      </c>
      <c r="F430" s="1"/>
      <c r="G430" t="s">
        <v>823</v>
      </c>
      <c r="H430" s="24">
        <v>0.5</v>
      </c>
      <c r="I430" s="1">
        <v>1</v>
      </c>
      <c r="J430" s="24">
        <v>6</v>
      </c>
      <c r="K430" s="1">
        <v>22</v>
      </c>
      <c r="L430" s="95">
        <f t="shared" si="12"/>
        <v>132</v>
      </c>
      <c r="M430" s="94">
        <f>Tabla1[[#This Row],[Potencia nominal  de Consumo del Equipo (KWatts)]]*Tabla1[[#This Row],[Utilización de los equipos
(Horas)]]*Tabla1[[#This Row],[Utilización de los equipo
(Dias al mes)]]</f>
        <v>66</v>
      </c>
    </row>
    <row r="431" spans="1:13">
      <c r="A431" s="25" t="e">
        <f t="shared" si="13"/>
        <v>#REF!</v>
      </c>
      <c r="B431" s="58" t="s">
        <v>298</v>
      </c>
      <c r="C431" s="27" t="s">
        <v>829</v>
      </c>
      <c r="D431" s="28" t="s">
        <v>376</v>
      </c>
      <c r="E431" s="55" t="s">
        <v>734</v>
      </c>
      <c r="F431" s="1"/>
      <c r="G431" t="s">
        <v>823</v>
      </c>
      <c r="H431" s="24">
        <v>2.5000000000000001E-2</v>
      </c>
      <c r="I431" s="1">
        <v>4</v>
      </c>
      <c r="J431" s="24">
        <v>5</v>
      </c>
      <c r="K431" s="1">
        <v>22</v>
      </c>
      <c r="L431" s="95">
        <f t="shared" si="12"/>
        <v>110</v>
      </c>
      <c r="M431" s="94">
        <f>Tabla1[[#This Row],[Potencia nominal  de Consumo del Equipo (KWatts)]]*Tabla1[[#This Row],[Utilización de los equipos
(Horas)]]*Tabla1[[#This Row],[Utilización de los equipo
(Dias al mes)]]</f>
        <v>2.75</v>
      </c>
    </row>
    <row r="432" spans="1:13">
      <c r="A432" s="25" t="e">
        <f t="shared" si="13"/>
        <v>#REF!</v>
      </c>
      <c r="B432" s="58" t="s">
        <v>298</v>
      </c>
      <c r="C432" s="27" t="s">
        <v>329</v>
      </c>
      <c r="D432" s="28"/>
      <c r="E432" s="55" t="s">
        <v>830</v>
      </c>
      <c r="F432" s="1"/>
      <c r="G432" t="s">
        <v>823</v>
      </c>
      <c r="H432" s="24">
        <v>9.5000000000000001E-2</v>
      </c>
      <c r="I432" s="1">
        <v>38</v>
      </c>
      <c r="J432" s="24">
        <v>8</v>
      </c>
      <c r="K432" s="1">
        <v>24</v>
      </c>
      <c r="L432" s="95">
        <f t="shared" si="12"/>
        <v>192</v>
      </c>
      <c r="M432" s="94">
        <f>Tabla1[[#This Row],[Potencia nominal  de Consumo del Equipo (KWatts)]]*Tabla1[[#This Row],[Utilización de los equipos
(Horas)]]*Tabla1[[#This Row],[Utilización de los equipo
(Dias al mes)]]</f>
        <v>18.240000000000002</v>
      </c>
    </row>
    <row r="433" spans="1:13">
      <c r="A433" s="25" t="e">
        <f t="shared" si="13"/>
        <v>#REF!</v>
      </c>
      <c r="B433" s="58" t="s">
        <v>298</v>
      </c>
      <c r="C433" s="27" t="s">
        <v>329</v>
      </c>
      <c r="D433" s="28"/>
      <c r="E433" s="55" t="s">
        <v>831</v>
      </c>
      <c r="F433" s="1"/>
      <c r="G433" t="s">
        <v>19</v>
      </c>
      <c r="H433" s="24">
        <v>0.75</v>
      </c>
      <c r="I433" s="1">
        <v>16</v>
      </c>
      <c r="J433" s="24">
        <v>8</v>
      </c>
      <c r="K433" s="1">
        <v>24</v>
      </c>
      <c r="L433" s="95">
        <f t="shared" si="12"/>
        <v>192</v>
      </c>
      <c r="M433" s="94">
        <f>Tabla1[[#This Row],[Potencia nominal  de Consumo del Equipo (KWatts)]]*Tabla1[[#This Row],[Utilización de los equipos
(Horas)]]*Tabla1[[#This Row],[Utilización de los equipo
(Dias al mes)]]</f>
        <v>144</v>
      </c>
    </row>
    <row r="434" spans="1:13">
      <c r="A434" s="25" t="e">
        <f t="shared" si="13"/>
        <v>#REF!</v>
      </c>
      <c r="B434" s="58" t="s">
        <v>298</v>
      </c>
      <c r="C434" s="27" t="s">
        <v>329</v>
      </c>
      <c r="D434" s="28"/>
      <c r="E434" s="55" t="s">
        <v>837</v>
      </c>
      <c r="F434" s="1"/>
      <c r="G434" t="s">
        <v>979</v>
      </c>
      <c r="H434" s="24">
        <v>6.5000000000000002E-2</v>
      </c>
      <c r="I434" s="1">
        <v>1</v>
      </c>
      <c r="J434" s="24">
        <v>10</v>
      </c>
      <c r="K434" s="1">
        <v>24</v>
      </c>
      <c r="L434" s="95">
        <f t="shared" si="12"/>
        <v>240</v>
      </c>
      <c r="M434" s="94">
        <f>Tabla1[[#This Row],[Potencia nominal  de Consumo del Equipo (KWatts)]]*Tabla1[[#This Row],[Utilización de los equipos
(Horas)]]*Tabla1[[#This Row],[Utilización de los equipo
(Dias al mes)]]</f>
        <v>15.600000000000001</v>
      </c>
    </row>
    <row r="435" spans="1:13">
      <c r="A435" s="25" t="e">
        <f t="shared" si="13"/>
        <v>#REF!</v>
      </c>
      <c r="B435" s="58" t="s">
        <v>298</v>
      </c>
      <c r="C435" s="27" t="s">
        <v>329</v>
      </c>
      <c r="D435" s="28"/>
      <c r="E435" s="55" t="s">
        <v>833</v>
      </c>
      <c r="F435" s="1"/>
      <c r="G435" t="s">
        <v>979</v>
      </c>
      <c r="H435" s="24">
        <v>3.4550000000000001</v>
      </c>
      <c r="I435" s="1">
        <v>1</v>
      </c>
      <c r="J435" s="24">
        <v>8</v>
      </c>
      <c r="K435" s="1">
        <v>24</v>
      </c>
      <c r="L435" s="95">
        <f t="shared" si="12"/>
        <v>192</v>
      </c>
      <c r="M435" s="94">
        <f>Tabla1[[#This Row],[Potencia nominal  de Consumo del Equipo (KWatts)]]*Tabla1[[#This Row],[Utilización de los equipos
(Horas)]]*Tabla1[[#This Row],[Utilización de los equipo
(Dias al mes)]]</f>
        <v>663.36</v>
      </c>
    </row>
    <row r="436" spans="1:13">
      <c r="A436" s="25" t="e">
        <f t="shared" si="13"/>
        <v>#REF!</v>
      </c>
      <c r="B436" s="58" t="s">
        <v>298</v>
      </c>
      <c r="C436" s="27" t="s">
        <v>329</v>
      </c>
      <c r="D436" s="28"/>
      <c r="E436" s="55" t="s">
        <v>791</v>
      </c>
      <c r="F436" s="1"/>
      <c r="G436" t="s">
        <v>823</v>
      </c>
      <c r="H436" s="24">
        <v>0.4</v>
      </c>
      <c r="I436" s="1">
        <v>1</v>
      </c>
      <c r="J436" s="24">
        <v>6</v>
      </c>
      <c r="K436" s="1">
        <v>24</v>
      </c>
      <c r="L436" s="95">
        <f t="shared" si="12"/>
        <v>144</v>
      </c>
      <c r="M436" s="94">
        <f>Tabla1[[#This Row],[Potencia nominal  de Consumo del Equipo (KWatts)]]*Tabla1[[#This Row],[Utilización de los equipos
(Horas)]]*Tabla1[[#This Row],[Utilización de los equipo
(Dias al mes)]]</f>
        <v>57.600000000000009</v>
      </c>
    </row>
    <row r="437" spans="1:13">
      <c r="A437" s="25" t="e">
        <f t="shared" si="13"/>
        <v>#REF!</v>
      </c>
      <c r="B437" s="58" t="s">
        <v>298</v>
      </c>
      <c r="C437" s="27" t="s">
        <v>329</v>
      </c>
      <c r="D437" s="28"/>
      <c r="E437" s="55" t="s">
        <v>279</v>
      </c>
      <c r="F437" s="1"/>
      <c r="G437" t="s">
        <v>823</v>
      </c>
      <c r="H437" s="24">
        <v>0.5</v>
      </c>
      <c r="I437" s="1">
        <v>1</v>
      </c>
      <c r="J437" s="24">
        <v>6</v>
      </c>
      <c r="K437" s="1">
        <v>24</v>
      </c>
      <c r="L437" s="95">
        <f t="shared" si="12"/>
        <v>144</v>
      </c>
      <c r="M437" s="94">
        <f>Tabla1[[#This Row],[Potencia nominal  de Consumo del Equipo (KWatts)]]*Tabla1[[#This Row],[Utilización de los equipos
(Horas)]]*Tabla1[[#This Row],[Utilización de los equipo
(Dias al mes)]]</f>
        <v>72</v>
      </c>
    </row>
    <row r="438" spans="1:13">
      <c r="A438" s="25" t="e">
        <f t="shared" si="13"/>
        <v>#REF!</v>
      </c>
      <c r="B438" s="58" t="s">
        <v>298</v>
      </c>
      <c r="C438" s="27" t="s">
        <v>329</v>
      </c>
      <c r="D438" s="28"/>
      <c r="E438" s="55" t="s">
        <v>756</v>
      </c>
      <c r="F438" s="1"/>
      <c r="G438" t="s">
        <v>19</v>
      </c>
      <c r="H438" s="24">
        <v>7.4999999999999997E-2</v>
      </c>
      <c r="I438" s="1">
        <v>3</v>
      </c>
      <c r="J438" s="24">
        <v>7</v>
      </c>
      <c r="K438" s="1">
        <v>24</v>
      </c>
      <c r="L438" s="95">
        <f t="shared" si="12"/>
        <v>168</v>
      </c>
      <c r="M438" s="94">
        <f>Tabla1[[#This Row],[Potencia nominal  de Consumo del Equipo (KWatts)]]*Tabla1[[#This Row],[Utilización de los equipos
(Horas)]]*Tabla1[[#This Row],[Utilización de los equipo
(Dias al mes)]]</f>
        <v>12.600000000000001</v>
      </c>
    </row>
    <row r="439" spans="1:13">
      <c r="A439" s="25" t="e">
        <f t="shared" si="13"/>
        <v>#REF!</v>
      </c>
      <c r="B439" s="58" t="s">
        <v>298</v>
      </c>
      <c r="C439" s="27" t="s">
        <v>329</v>
      </c>
      <c r="D439" s="28"/>
      <c r="E439" s="55" t="s">
        <v>792</v>
      </c>
      <c r="F439" s="1"/>
      <c r="G439" t="s">
        <v>19</v>
      </c>
      <c r="H439" s="24">
        <v>0.18</v>
      </c>
      <c r="I439" s="1">
        <v>20</v>
      </c>
      <c r="J439" s="24">
        <v>7</v>
      </c>
      <c r="K439" s="1">
        <v>24</v>
      </c>
      <c r="L439" s="95">
        <f t="shared" si="12"/>
        <v>168</v>
      </c>
      <c r="M439" s="94">
        <f>Tabla1[[#This Row],[Potencia nominal  de Consumo del Equipo (KWatts)]]*Tabla1[[#This Row],[Utilización de los equipos
(Horas)]]*Tabla1[[#This Row],[Utilización de los equipo
(Dias al mes)]]</f>
        <v>30.240000000000002</v>
      </c>
    </row>
    <row r="440" spans="1:13">
      <c r="A440" s="25" t="e">
        <f t="shared" si="13"/>
        <v>#REF!</v>
      </c>
      <c r="B440" s="58" t="s">
        <v>298</v>
      </c>
      <c r="C440" s="27" t="s">
        <v>329</v>
      </c>
      <c r="D440" s="28"/>
      <c r="E440" s="55" t="s">
        <v>836</v>
      </c>
      <c r="F440" s="1"/>
      <c r="G440" t="s">
        <v>823</v>
      </c>
      <c r="H440" s="24">
        <v>0.12</v>
      </c>
      <c r="I440" s="1">
        <v>38</v>
      </c>
      <c r="J440" s="24">
        <v>8</v>
      </c>
      <c r="K440" s="1">
        <v>24</v>
      </c>
      <c r="L440" s="95">
        <f t="shared" si="12"/>
        <v>192</v>
      </c>
      <c r="M440" s="94">
        <f>Tabla1[[#This Row],[Potencia nominal  de Consumo del Equipo (KWatts)]]*Tabla1[[#This Row],[Utilización de los equipos
(Horas)]]*Tabla1[[#This Row],[Utilización de los equipo
(Dias al mes)]]</f>
        <v>23.04</v>
      </c>
    </row>
    <row r="441" spans="1:13">
      <c r="A441" s="25" t="e">
        <f t="shared" si="13"/>
        <v>#REF!</v>
      </c>
      <c r="B441" s="58" t="s">
        <v>298</v>
      </c>
      <c r="C441" s="27" t="s">
        <v>329</v>
      </c>
      <c r="D441" s="28"/>
      <c r="E441" s="55" t="s">
        <v>54</v>
      </c>
      <c r="F441" s="1"/>
      <c r="G441" t="s">
        <v>823</v>
      </c>
      <c r="H441" s="24">
        <v>2.5000000000000001E-2</v>
      </c>
      <c r="I441" s="1">
        <v>1</v>
      </c>
      <c r="J441" s="24">
        <v>5</v>
      </c>
      <c r="K441" s="1">
        <v>24</v>
      </c>
      <c r="L441" s="95">
        <f t="shared" si="12"/>
        <v>120</v>
      </c>
      <c r="M441" s="94">
        <f>Tabla1[[#This Row],[Potencia nominal  de Consumo del Equipo (KWatts)]]*Tabla1[[#This Row],[Utilización de los equipos
(Horas)]]*Tabla1[[#This Row],[Utilización de los equipo
(Dias al mes)]]</f>
        <v>3</v>
      </c>
    </row>
    <row r="442" spans="1:13">
      <c r="A442" s="25"/>
      <c r="B442" s="58" t="s">
        <v>298</v>
      </c>
      <c r="C442" s="27" t="s">
        <v>313</v>
      </c>
      <c r="D442" s="28" t="s">
        <v>838</v>
      </c>
      <c r="E442" s="55" t="s">
        <v>855</v>
      </c>
      <c r="F442" s="1"/>
      <c r="G442" t="s">
        <v>823</v>
      </c>
      <c r="I442" s="1">
        <v>1</v>
      </c>
      <c r="K442" s="1">
        <v>22</v>
      </c>
      <c r="L442" s="95">
        <f t="shared" si="12"/>
        <v>0</v>
      </c>
      <c r="M442" s="94">
        <f>Tabla1[[#This Row],[Potencia nominal  de Consumo del Equipo (KWatts)]]*Tabla1[[#This Row],[Utilización de los equipos
(Horas)]]*Tabla1[[#This Row],[Utilización de los equipo
(Dias al mes)]]</f>
        <v>0</v>
      </c>
    </row>
    <row r="443" spans="1:13">
      <c r="A443" s="25" t="e">
        <f>A441+1</f>
        <v>#REF!</v>
      </c>
      <c r="B443" s="58" t="s">
        <v>298</v>
      </c>
      <c r="C443" s="27" t="s">
        <v>313</v>
      </c>
      <c r="D443" s="28" t="s">
        <v>838</v>
      </c>
      <c r="E443" s="55" t="s">
        <v>767</v>
      </c>
      <c r="F443" s="1"/>
      <c r="G443" t="s">
        <v>19</v>
      </c>
      <c r="H443" s="24">
        <v>7.4999999999999997E-2</v>
      </c>
      <c r="I443" s="1">
        <v>4</v>
      </c>
      <c r="J443" s="24">
        <v>7</v>
      </c>
      <c r="K443" s="1">
        <v>22</v>
      </c>
      <c r="L443" s="95">
        <f t="shared" si="12"/>
        <v>154</v>
      </c>
      <c r="M443" s="94">
        <f>Tabla1[[#This Row],[Potencia nominal  de Consumo del Equipo (KWatts)]]*Tabla1[[#This Row],[Utilización de los equipos
(Horas)]]*Tabla1[[#This Row],[Utilización de los equipo
(Dias al mes)]]</f>
        <v>11.55</v>
      </c>
    </row>
    <row r="444" spans="1:13">
      <c r="A444" s="25" t="e">
        <f t="shared" si="13"/>
        <v>#REF!</v>
      </c>
      <c r="B444" s="58" t="s">
        <v>298</v>
      </c>
      <c r="C444" s="27" t="s">
        <v>313</v>
      </c>
      <c r="D444" s="28" t="s">
        <v>838</v>
      </c>
      <c r="E444" s="55" t="s">
        <v>839</v>
      </c>
      <c r="F444" s="1"/>
      <c r="G444" t="s">
        <v>19</v>
      </c>
      <c r="H444" s="24">
        <v>0.18</v>
      </c>
      <c r="I444" s="1">
        <v>10</v>
      </c>
      <c r="J444" s="24">
        <v>7</v>
      </c>
      <c r="K444" s="1">
        <v>22</v>
      </c>
      <c r="L444" s="95">
        <f t="shared" si="12"/>
        <v>154</v>
      </c>
      <c r="M444" s="94">
        <f>Tabla1[[#This Row],[Potencia nominal  de Consumo del Equipo (KWatts)]]*Tabla1[[#This Row],[Utilización de los equipos
(Horas)]]*Tabla1[[#This Row],[Utilización de los equipo
(Dias al mes)]]</f>
        <v>27.72</v>
      </c>
    </row>
    <row r="445" spans="1:13">
      <c r="A445" s="25" t="e">
        <f t="shared" si="13"/>
        <v>#REF!</v>
      </c>
      <c r="B445" s="58" t="s">
        <v>298</v>
      </c>
      <c r="C445" s="27" t="s">
        <v>313</v>
      </c>
      <c r="D445" s="28" t="s">
        <v>838</v>
      </c>
      <c r="E445" s="55" t="s">
        <v>840</v>
      </c>
      <c r="F445" s="1"/>
      <c r="G445" t="s">
        <v>823</v>
      </c>
      <c r="H445" s="24">
        <v>7.4999999999999997E-2</v>
      </c>
      <c r="I445" s="1">
        <v>1</v>
      </c>
      <c r="J445" s="24">
        <v>5</v>
      </c>
      <c r="K445" s="1">
        <v>22</v>
      </c>
      <c r="L445" s="95">
        <f t="shared" si="12"/>
        <v>110</v>
      </c>
      <c r="M445" s="94">
        <f>Tabla1[[#This Row],[Potencia nominal  de Consumo del Equipo (KWatts)]]*Tabla1[[#This Row],[Utilización de los equipos
(Horas)]]*Tabla1[[#This Row],[Utilización de los equipo
(Dias al mes)]]</f>
        <v>8.25</v>
      </c>
    </row>
    <row r="446" spans="1:13">
      <c r="A446" s="25" t="e">
        <f t="shared" si="13"/>
        <v>#REF!</v>
      </c>
      <c r="B446" s="58" t="s">
        <v>298</v>
      </c>
      <c r="C446" s="27" t="s">
        <v>313</v>
      </c>
      <c r="D446" s="28" t="s">
        <v>838</v>
      </c>
      <c r="E446" s="55" t="s">
        <v>331</v>
      </c>
      <c r="F446" s="1"/>
      <c r="G446" t="s">
        <v>823</v>
      </c>
      <c r="I446" s="1">
        <v>1</v>
      </c>
      <c r="K446" s="1">
        <v>22</v>
      </c>
      <c r="L446" s="95">
        <f t="shared" si="12"/>
        <v>0</v>
      </c>
      <c r="M446" s="94">
        <f>Tabla1[[#This Row],[Potencia nominal  de Consumo del Equipo (KWatts)]]*Tabla1[[#This Row],[Utilización de los equipos
(Horas)]]*Tabla1[[#This Row],[Utilización de los equipo
(Dias al mes)]]</f>
        <v>0</v>
      </c>
    </row>
    <row r="447" spans="1:13">
      <c r="A447" s="25" t="e">
        <f t="shared" si="13"/>
        <v>#REF!</v>
      </c>
      <c r="B447" s="58" t="s">
        <v>298</v>
      </c>
      <c r="C447" s="27" t="s">
        <v>313</v>
      </c>
      <c r="D447" s="28" t="s">
        <v>838</v>
      </c>
      <c r="E447" s="55" t="s">
        <v>330</v>
      </c>
      <c r="F447" s="1"/>
      <c r="G447" t="s">
        <v>823</v>
      </c>
      <c r="I447" s="1">
        <v>1</v>
      </c>
      <c r="K447" s="1">
        <v>22</v>
      </c>
      <c r="L447" s="95">
        <f t="shared" si="12"/>
        <v>0</v>
      </c>
      <c r="M447" s="94">
        <f>Tabla1[[#This Row],[Potencia nominal  de Consumo del Equipo (KWatts)]]*Tabla1[[#This Row],[Utilización de los equipos
(Horas)]]*Tabla1[[#This Row],[Utilización de los equipo
(Dias al mes)]]</f>
        <v>0</v>
      </c>
    </row>
    <row r="448" spans="1:13">
      <c r="A448" s="25" t="e">
        <f t="shared" si="13"/>
        <v>#REF!</v>
      </c>
      <c r="B448" s="58" t="s">
        <v>298</v>
      </c>
      <c r="C448" s="27" t="s">
        <v>313</v>
      </c>
      <c r="D448" s="28" t="s">
        <v>838</v>
      </c>
      <c r="E448" s="55" t="s">
        <v>332</v>
      </c>
      <c r="F448" s="1"/>
      <c r="G448" t="s">
        <v>823</v>
      </c>
      <c r="I448" s="1">
        <v>1</v>
      </c>
      <c r="K448" s="1">
        <v>22</v>
      </c>
      <c r="L448" s="95">
        <f t="shared" si="12"/>
        <v>0</v>
      </c>
      <c r="M448" s="94">
        <f>Tabla1[[#This Row],[Potencia nominal  de Consumo del Equipo (KWatts)]]*Tabla1[[#This Row],[Utilización de los equipos
(Horas)]]*Tabla1[[#This Row],[Utilización de los equipo
(Dias al mes)]]</f>
        <v>0</v>
      </c>
    </row>
    <row r="449" spans="1:13">
      <c r="A449" s="25" t="e">
        <f t="shared" si="13"/>
        <v>#REF!</v>
      </c>
      <c r="B449" s="58" t="s">
        <v>298</v>
      </c>
      <c r="C449" s="27" t="s">
        <v>313</v>
      </c>
      <c r="D449" s="28" t="s">
        <v>838</v>
      </c>
      <c r="E449" s="55" t="s">
        <v>333</v>
      </c>
      <c r="F449" s="1"/>
      <c r="G449" t="s">
        <v>823</v>
      </c>
      <c r="I449" s="1">
        <v>1</v>
      </c>
      <c r="K449" s="1">
        <v>22</v>
      </c>
      <c r="L449" s="95">
        <f t="shared" si="12"/>
        <v>0</v>
      </c>
      <c r="M449" s="94">
        <f>Tabla1[[#This Row],[Potencia nominal  de Consumo del Equipo (KWatts)]]*Tabla1[[#This Row],[Utilización de los equipos
(Horas)]]*Tabla1[[#This Row],[Utilización de los equipo
(Dias al mes)]]</f>
        <v>0</v>
      </c>
    </row>
    <row r="450" spans="1:13">
      <c r="A450" s="25"/>
      <c r="B450" s="58" t="s">
        <v>298</v>
      </c>
      <c r="C450" s="27" t="s">
        <v>313</v>
      </c>
      <c r="D450" s="28" t="s">
        <v>838</v>
      </c>
      <c r="E450" s="55" t="s">
        <v>845</v>
      </c>
      <c r="F450" s="1"/>
      <c r="G450" t="s">
        <v>823</v>
      </c>
      <c r="I450" s="1">
        <v>2</v>
      </c>
      <c r="K450" s="1">
        <v>22</v>
      </c>
      <c r="L450" s="95">
        <f t="shared" si="12"/>
        <v>0</v>
      </c>
      <c r="M450" s="94">
        <f>Tabla1[[#This Row],[Potencia nominal  de Consumo del Equipo (KWatts)]]*Tabla1[[#This Row],[Utilización de los equipos
(Horas)]]*Tabla1[[#This Row],[Utilización de los equipo
(Dias al mes)]]</f>
        <v>0</v>
      </c>
    </row>
    <row r="451" spans="1:13">
      <c r="A451" s="25" t="e">
        <f>A449+1</f>
        <v>#REF!</v>
      </c>
      <c r="B451" s="58" t="s">
        <v>298</v>
      </c>
      <c r="C451" s="27" t="s">
        <v>313</v>
      </c>
      <c r="D451" s="28" t="s">
        <v>838</v>
      </c>
      <c r="E451" s="55" t="s">
        <v>841</v>
      </c>
      <c r="F451" s="1"/>
      <c r="G451" t="s">
        <v>823</v>
      </c>
      <c r="H451" s="24">
        <v>75</v>
      </c>
      <c r="I451" s="1">
        <v>1</v>
      </c>
      <c r="J451" s="24">
        <v>4</v>
      </c>
      <c r="K451" s="1">
        <v>22</v>
      </c>
      <c r="L451" s="95">
        <f t="shared" si="12"/>
        <v>88</v>
      </c>
      <c r="M451" s="94">
        <f>Tabla1[[#This Row],[Potencia nominal  de Consumo del Equipo (KWatts)]]*Tabla1[[#This Row],[Utilización de los equipos
(Horas)]]*Tabla1[[#This Row],[Utilización de los equipo
(Dias al mes)]]</f>
        <v>6600</v>
      </c>
    </row>
    <row r="452" spans="1:13">
      <c r="A452" s="25" t="e">
        <f t="shared" si="13"/>
        <v>#REF!</v>
      </c>
      <c r="B452" s="58" t="s">
        <v>298</v>
      </c>
      <c r="C452" s="27" t="s">
        <v>314</v>
      </c>
      <c r="D452" s="28" t="s">
        <v>842</v>
      </c>
      <c r="E452" s="55" t="s">
        <v>754</v>
      </c>
      <c r="F452" s="1"/>
      <c r="G452" t="s">
        <v>19</v>
      </c>
      <c r="H452" s="24">
        <v>7.4999999999999997E-2</v>
      </c>
      <c r="I452" s="1">
        <v>4</v>
      </c>
      <c r="J452" s="24">
        <v>7</v>
      </c>
      <c r="K452" s="1">
        <v>22</v>
      </c>
      <c r="L452" s="95">
        <f t="shared" ref="L452:L515" si="14">J452*K452</f>
        <v>154</v>
      </c>
      <c r="M452" s="94">
        <f>Tabla1[[#This Row],[Potencia nominal  de Consumo del Equipo (KWatts)]]*Tabla1[[#This Row],[Utilización de los equipos
(Horas)]]*Tabla1[[#This Row],[Utilización de los equipo
(Dias al mes)]]</f>
        <v>11.55</v>
      </c>
    </row>
    <row r="453" spans="1:13">
      <c r="A453" s="25" t="e">
        <f t="shared" si="13"/>
        <v>#REF!</v>
      </c>
      <c r="B453" s="58" t="s">
        <v>298</v>
      </c>
      <c r="C453" s="27" t="s">
        <v>314</v>
      </c>
      <c r="D453" s="28" t="s">
        <v>842</v>
      </c>
      <c r="E453" s="55" t="s">
        <v>601</v>
      </c>
      <c r="F453" s="1"/>
      <c r="G453" t="s">
        <v>19</v>
      </c>
      <c r="H453" s="24">
        <v>0.18</v>
      </c>
      <c r="I453" s="1">
        <v>6</v>
      </c>
      <c r="J453" s="24">
        <v>7</v>
      </c>
      <c r="K453" s="1">
        <v>22</v>
      </c>
      <c r="L453" s="95">
        <f t="shared" si="14"/>
        <v>154</v>
      </c>
      <c r="M453" s="94">
        <f>Tabla1[[#This Row],[Potencia nominal  de Consumo del Equipo (KWatts)]]*Tabla1[[#This Row],[Utilización de los equipos
(Horas)]]*Tabla1[[#This Row],[Utilización de los equipo
(Dias al mes)]]</f>
        <v>27.72</v>
      </c>
    </row>
    <row r="454" spans="1:13">
      <c r="A454" s="25" t="e">
        <f t="shared" si="13"/>
        <v>#REF!</v>
      </c>
      <c r="B454" s="58" t="s">
        <v>298</v>
      </c>
      <c r="C454" s="27" t="s">
        <v>314</v>
      </c>
      <c r="D454" s="28" t="s">
        <v>842</v>
      </c>
      <c r="E454" s="55" t="s">
        <v>197</v>
      </c>
      <c r="F454" s="1"/>
      <c r="G454" t="s">
        <v>19</v>
      </c>
      <c r="H454" s="24">
        <v>0.2</v>
      </c>
      <c r="I454" s="1">
        <v>1</v>
      </c>
      <c r="J454" s="24">
        <v>7</v>
      </c>
      <c r="K454" s="1">
        <v>22</v>
      </c>
      <c r="L454" s="95">
        <f t="shared" si="14"/>
        <v>154</v>
      </c>
      <c r="M454" s="94">
        <f>Tabla1[[#This Row],[Potencia nominal  de Consumo del Equipo (KWatts)]]*Tabla1[[#This Row],[Utilización de los equipos
(Horas)]]*Tabla1[[#This Row],[Utilización de los equipo
(Dias al mes)]]</f>
        <v>30.800000000000004</v>
      </c>
    </row>
    <row r="455" spans="1:13">
      <c r="A455" s="25" t="e">
        <f t="shared" si="13"/>
        <v>#REF!</v>
      </c>
      <c r="B455" s="58" t="s">
        <v>298</v>
      </c>
      <c r="C455" s="27" t="s">
        <v>314</v>
      </c>
      <c r="D455" s="28" t="s">
        <v>842</v>
      </c>
      <c r="E455" s="55" t="s">
        <v>843</v>
      </c>
      <c r="F455" s="1"/>
      <c r="G455" t="s">
        <v>823</v>
      </c>
      <c r="H455" s="24">
        <v>8.0000000000000002E-3</v>
      </c>
      <c r="I455" s="1">
        <v>1</v>
      </c>
      <c r="J455" s="24">
        <v>4</v>
      </c>
      <c r="K455" s="1">
        <v>22</v>
      </c>
      <c r="L455" s="95">
        <f t="shared" si="14"/>
        <v>88</v>
      </c>
      <c r="M455" s="94">
        <f>Tabla1[[#This Row],[Potencia nominal  de Consumo del Equipo (KWatts)]]*Tabla1[[#This Row],[Utilización de los equipos
(Horas)]]*Tabla1[[#This Row],[Utilización de los equipo
(Dias al mes)]]</f>
        <v>0.70399999999999996</v>
      </c>
    </row>
    <row r="456" spans="1:13">
      <c r="A456" s="25" t="e">
        <f t="shared" si="13"/>
        <v>#REF!</v>
      </c>
      <c r="B456" s="58" t="s">
        <v>298</v>
      </c>
      <c r="C456" s="27" t="s">
        <v>314</v>
      </c>
      <c r="D456" s="28" t="s">
        <v>842</v>
      </c>
      <c r="E456" s="55" t="s">
        <v>844</v>
      </c>
      <c r="F456" s="1"/>
      <c r="G456" t="s">
        <v>823</v>
      </c>
      <c r="H456" s="24">
        <v>0.11</v>
      </c>
      <c r="I456" s="1">
        <v>1</v>
      </c>
      <c r="J456" s="24">
        <v>4</v>
      </c>
      <c r="K456" s="1">
        <v>22</v>
      </c>
      <c r="L456" s="95">
        <f t="shared" si="14"/>
        <v>88</v>
      </c>
      <c r="M456" s="94">
        <f>Tabla1[[#This Row],[Potencia nominal  de Consumo del Equipo (KWatts)]]*Tabla1[[#This Row],[Utilización de los equipos
(Horas)]]*Tabla1[[#This Row],[Utilización de los equipo
(Dias al mes)]]</f>
        <v>9.68</v>
      </c>
    </row>
    <row r="457" spans="1:13">
      <c r="A457" s="25" t="e">
        <f t="shared" si="13"/>
        <v>#REF!</v>
      </c>
      <c r="B457" s="58" t="s">
        <v>298</v>
      </c>
      <c r="C457" s="27" t="s">
        <v>334</v>
      </c>
      <c r="D457" s="28"/>
      <c r="E457" s="55" t="s">
        <v>846</v>
      </c>
      <c r="F457" s="1" t="s">
        <v>773</v>
      </c>
      <c r="G457" t="s">
        <v>979</v>
      </c>
      <c r="H457" s="24">
        <v>2</v>
      </c>
      <c r="I457" s="1">
        <v>1</v>
      </c>
      <c r="J457" s="24">
        <v>10</v>
      </c>
      <c r="K457" s="1">
        <v>22</v>
      </c>
      <c r="L457" s="95">
        <f t="shared" si="14"/>
        <v>220</v>
      </c>
      <c r="M457" s="94">
        <f>Tabla1[[#This Row],[Potencia nominal  de Consumo del Equipo (KWatts)]]*Tabla1[[#This Row],[Utilización de los equipos
(Horas)]]*Tabla1[[#This Row],[Utilización de los equipo
(Dias al mes)]]</f>
        <v>440</v>
      </c>
    </row>
    <row r="458" spans="1:13">
      <c r="A458" s="25" t="e">
        <f t="shared" si="13"/>
        <v>#REF!</v>
      </c>
      <c r="B458" s="58" t="s">
        <v>298</v>
      </c>
      <c r="C458" s="27" t="s">
        <v>334</v>
      </c>
      <c r="D458" s="28"/>
      <c r="E458" s="55" t="s">
        <v>847</v>
      </c>
      <c r="F458" s="1"/>
      <c r="G458" t="s">
        <v>823</v>
      </c>
      <c r="H458" s="24">
        <v>1.5</v>
      </c>
      <c r="I458" s="1">
        <v>1</v>
      </c>
      <c r="J458" s="24">
        <v>4</v>
      </c>
      <c r="K458" s="1">
        <v>22</v>
      </c>
      <c r="L458" s="95">
        <f t="shared" si="14"/>
        <v>88</v>
      </c>
      <c r="M458" s="94">
        <f>Tabla1[[#This Row],[Potencia nominal  de Consumo del Equipo (KWatts)]]*Tabla1[[#This Row],[Utilización de los equipos
(Horas)]]*Tabla1[[#This Row],[Utilización de los equipo
(Dias al mes)]]</f>
        <v>132</v>
      </c>
    </row>
    <row r="459" spans="1:13">
      <c r="A459" s="25" t="e">
        <f t="shared" si="13"/>
        <v>#REF!</v>
      </c>
      <c r="B459" s="58" t="s">
        <v>298</v>
      </c>
      <c r="C459" s="27" t="s">
        <v>334</v>
      </c>
      <c r="D459" s="28"/>
      <c r="E459" s="55" t="s">
        <v>848</v>
      </c>
      <c r="F459" s="1"/>
      <c r="G459" t="s">
        <v>823</v>
      </c>
      <c r="H459" s="24">
        <v>50</v>
      </c>
      <c r="I459" s="1">
        <v>1</v>
      </c>
      <c r="J459" s="24">
        <v>4</v>
      </c>
      <c r="K459" s="1">
        <v>22</v>
      </c>
      <c r="L459" s="95">
        <f t="shared" si="14"/>
        <v>88</v>
      </c>
      <c r="M459" s="94">
        <f>Tabla1[[#This Row],[Potencia nominal  de Consumo del Equipo (KWatts)]]*Tabla1[[#This Row],[Utilización de los equipos
(Horas)]]*Tabla1[[#This Row],[Utilización de los equipo
(Dias al mes)]]</f>
        <v>4400</v>
      </c>
    </row>
    <row r="460" spans="1:13">
      <c r="A460" s="25" t="e">
        <f t="shared" si="13"/>
        <v>#REF!</v>
      </c>
      <c r="B460" s="58" t="s">
        <v>298</v>
      </c>
      <c r="C460" s="27" t="s">
        <v>334</v>
      </c>
      <c r="D460" s="28"/>
      <c r="E460" s="55" t="s">
        <v>601</v>
      </c>
      <c r="F460" s="1"/>
      <c r="G460" t="s">
        <v>19</v>
      </c>
      <c r="H460" s="24">
        <v>0.18</v>
      </c>
      <c r="I460" s="1">
        <v>6</v>
      </c>
      <c r="J460" s="24">
        <v>7</v>
      </c>
      <c r="K460" s="1">
        <v>22</v>
      </c>
      <c r="L460" s="95">
        <f t="shared" si="14"/>
        <v>154</v>
      </c>
      <c r="M460" s="94">
        <f>Tabla1[[#This Row],[Potencia nominal  de Consumo del Equipo (KWatts)]]*Tabla1[[#This Row],[Utilización de los equipos
(Horas)]]*Tabla1[[#This Row],[Utilización de los equipo
(Dias al mes)]]</f>
        <v>27.72</v>
      </c>
    </row>
    <row r="461" spans="1:13">
      <c r="A461" s="25" t="e">
        <f t="shared" si="13"/>
        <v>#REF!</v>
      </c>
      <c r="B461" s="58" t="s">
        <v>298</v>
      </c>
      <c r="C461" s="27" t="s">
        <v>334</v>
      </c>
      <c r="D461" s="28"/>
      <c r="E461" s="55" t="s">
        <v>767</v>
      </c>
      <c r="F461" s="1"/>
      <c r="G461" t="s">
        <v>19</v>
      </c>
      <c r="H461" s="24">
        <v>7.4999999999999997E-2</v>
      </c>
      <c r="I461" s="1">
        <v>4</v>
      </c>
      <c r="J461" s="24">
        <v>7</v>
      </c>
      <c r="K461" s="1">
        <v>22</v>
      </c>
      <c r="L461" s="95">
        <f t="shared" si="14"/>
        <v>154</v>
      </c>
      <c r="M461" s="94">
        <f>Tabla1[[#This Row],[Potencia nominal  de Consumo del Equipo (KWatts)]]*Tabla1[[#This Row],[Utilización de los equipos
(Horas)]]*Tabla1[[#This Row],[Utilización de los equipo
(Dias al mes)]]</f>
        <v>11.55</v>
      </c>
    </row>
    <row r="462" spans="1:13">
      <c r="A462" s="25" t="e">
        <f t="shared" si="13"/>
        <v>#REF!</v>
      </c>
      <c r="B462" s="58" t="s">
        <v>298</v>
      </c>
      <c r="C462" s="27" t="s">
        <v>334</v>
      </c>
      <c r="D462" s="28"/>
      <c r="E462" s="55" t="s">
        <v>849</v>
      </c>
      <c r="F462" s="1"/>
      <c r="G462" t="s">
        <v>19</v>
      </c>
      <c r="H462" s="24">
        <v>0.65</v>
      </c>
      <c r="I462" s="1">
        <v>3</v>
      </c>
      <c r="J462" s="24">
        <v>7</v>
      </c>
      <c r="K462" s="1">
        <v>22</v>
      </c>
      <c r="L462" s="95">
        <f t="shared" si="14"/>
        <v>154</v>
      </c>
      <c r="M462" s="94">
        <f>Tabla1[[#This Row],[Potencia nominal  de Consumo del Equipo (KWatts)]]*Tabla1[[#This Row],[Utilización de los equipos
(Horas)]]*Tabla1[[#This Row],[Utilización de los equipo
(Dias al mes)]]</f>
        <v>100.1</v>
      </c>
    </row>
    <row r="463" spans="1:13">
      <c r="A463" s="25" t="e">
        <f t="shared" si="13"/>
        <v>#REF!</v>
      </c>
      <c r="B463" s="58" t="s">
        <v>298</v>
      </c>
      <c r="C463" s="27" t="s">
        <v>312</v>
      </c>
      <c r="D463" s="28" t="s">
        <v>850</v>
      </c>
      <c r="E463" s="55" t="s">
        <v>851</v>
      </c>
      <c r="F463" s="1"/>
      <c r="G463" t="s">
        <v>823</v>
      </c>
      <c r="H463" s="24">
        <v>1.5</v>
      </c>
      <c r="I463" s="1">
        <v>2</v>
      </c>
      <c r="J463" s="24">
        <v>4</v>
      </c>
      <c r="K463" s="1">
        <v>22</v>
      </c>
      <c r="L463" s="95">
        <f t="shared" si="14"/>
        <v>88</v>
      </c>
      <c r="M463" s="94">
        <f>Tabla1[[#This Row],[Potencia nominal  de Consumo del Equipo (KWatts)]]*Tabla1[[#This Row],[Utilización de los equipos
(Horas)]]*Tabla1[[#This Row],[Utilización de los equipo
(Dias al mes)]]</f>
        <v>132</v>
      </c>
    </row>
    <row r="464" spans="1:13">
      <c r="A464" s="25" t="e">
        <f t="shared" si="13"/>
        <v>#REF!</v>
      </c>
      <c r="B464" s="58" t="s">
        <v>298</v>
      </c>
      <c r="C464" s="27" t="s">
        <v>312</v>
      </c>
      <c r="D464" s="28" t="s">
        <v>850</v>
      </c>
      <c r="E464" s="55" t="s">
        <v>848</v>
      </c>
      <c r="F464" s="1"/>
      <c r="G464" t="s">
        <v>823</v>
      </c>
      <c r="H464" s="24">
        <v>50</v>
      </c>
      <c r="I464" s="1">
        <v>1</v>
      </c>
      <c r="J464" s="24">
        <v>4</v>
      </c>
      <c r="K464" s="1">
        <v>22</v>
      </c>
      <c r="L464" s="95">
        <f t="shared" si="14"/>
        <v>88</v>
      </c>
      <c r="M464" s="94">
        <f>Tabla1[[#This Row],[Potencia nominal  de Consumo del Equipo (KWatts)]]*Tabla1[[#This Row],[Utilización de los equipos
(Horas)]]*Tabla1[[#This Row],[Utilización de los equipo
(Dias al mes)]]</f>
        <v>4400</v>
      </c>
    </row>
    <row r="465" spans="1:13">
      <c r="A465" s="25" t="e">
        <f t="shared" si="13"/>
        <v>#REF!</v>
      </c>
      <c r="B465" s="58" t="s">
        <v>298</v>
      </c>
      <c r="C465" s="27" t="s">
        <v>312</v>
      </c>
      <c r="D465" s="28" t="s">
        <v>850</v>
      </c>
      <c r="E465" s="55" t="s">
        <v>852</v>
      </c>
      <c r="F465" s="1"/>
      <c r="G465" t="s">
        <v>823</v>
      </c>
      <c r="H465" s="24">
        <v>5.5</v>
      </c>
      <c r="I465" s="1">
        <v>1</v>
      </c>
      <c r="J465" s="24">
        <v>4</v>
      </c>
      <c r="K465" s="1">
        <v>22</v>
      </c>
      <c r="L465" s="95">
        <f t="shared" si="14"/>
        <v>88</v>
      </c>
      <c r="M465" s="94">
        <f>Tabla1[[#This Row],[Potencia nominal  de Consumo del Equipo (KWatts)]]*Tabla1[[#This Row],[Utilización de los equipos
(Horas)]]*Tabla1[[#This Row],[Utilización de los equipo
(Dias al mes)]]</f>
        <v>484</v>
      </c>
    </row>
    <row r="466" spans="1:13">
      <c r="A466" s="25" t="e">
        <f t="shared" si="13"/>
        <v>#REF!</v>
      </c>
      <c r="B466" s="58" t="s">
        <v>298</v>
      </c>
      <c r="C466" s="27" t="s">
        <v>312</v>
      </c>
      <c r="D466" s="28" t="s">
        <v>850</v>
      </c>
      <c r="E466" s="55" t="s">
        <v>853</v>
      </c>
      <c r="F466" s="1"/>
      <c r="G466" t="s">
        <v>823</v>
      </c>
      <c r="H466" s="24">
        <v>2.24E-2</v>
      </c>
      <c r="I466" s="1">
        <v>1</v>
      </c>
      <c r="J466" s="24">
        <v>4</v>
      </c>
      <c r="K466" s="1">
        <v>22</v>
      </c>
      <c r="L466" s="95">
        <f t="shared" si="14"/>
        <v>88</v>
      </c>
      <c r="M466" s="94">
        <f>Tabla1[[#This Row],[Potencia nominal  de Consumo del Equipo (KWatts)]]*Tabla1[[#This Row],[Utilización de los equipos
(Horas)]]*Tabla1[[#This Row],[Utilización de los equipo
(Dias al mes)]]</f>
        <v>1.9712000000000001</v>
      </c>
    </row>
    <row r="467" spans="1:13">
      <c r="A467" s="25" t="e">
        <f t="shared" si="13"/>
        <v>#REF!</v>
      </c>
      <c r="B467" s="58" t="s">
        <v>298</v>
      </c>
      <c r="C467" s="27" t="s">
        <v>312</v>
      </c>
      <c r="D467" s="28" t="s">
        <v>850</v>
      </c>
      <c r="E467" s="55" t="s">
        <v>356</v>
      </c>
      <c r="F467" s="1"/>
      <c r="G467" t="s">
        <v>19</v>
      </c>
      <c r="H467" s="24">
        <v>0.18</v>
      </c>
      <c r="I467" s="1">
        <v>8</v>
      </c>
      <c r="J467" s="24">
        <v>7</v>
      </c>
      <c r="K467" s="1">
        <v>22</v>
      </c>
      <c r="L467" s="95">
        <f t="shared" si="14"/>
        <v>154</v>
      </c>
      <c r="M467" s="94">
        <f>Tabla1[[#This Row],[Potencia nominal  de Consumo del Equipo (KWatts)]]*Tabla1[[#This Row],[Utilización de los equipos
(Horas)]]*Tabla1[[#This Row],[Utilización de los equipo
(Dias al mes)]]</f>
        <v>27.72</v>
      </c>
    </row>
    <row r="468" spans="1:13">
      <c r="A468" s="25" t="e">
        <f t="shared" si="13"/>
        <v>#REF!</v>
      </c>
      <c r="B468" s="58" t="s">
        <v>298</v>
      </c>
      <c r="C468" s="27" t="s">
        <v>312</v>
      </c>
      <c r="D468" s="28" t="s">
        <v>850</v>
      </c>
      <c r="E468" s="55" t="s">
        <v>763</v>
      </c>
      <c r="F468" s="1"/>
      <c r="G468" t="s">
        <v>979</v>
      </c>
      <c r="H468" s="1">
        <v>0.24</v>
      </c>
      <c r="I468" s="1">
        <v>1</v>
      </c>
      <c r="J468" s="24">
        <v>10</v>
      </c>
      <c r="K468" s="1">
        <v>22</v>
      </c>
      <c r="L468" s="95">
        <f t="shared" si="14"/>
        <v>220</v>
      </c>
      <c r="M468" s="94">
        <f>Tabla1[[#This Row],[Potencia nominal  de Consumo del Equipo (KWatts)]]*Tabla1[[#This Row],[Utilización de los equipos
(Horas)]]*Tabla1[[#This Row],[Utilización de los equipo
(Dias al mes)]]</f>
        <v>52.8</v>
      </c>
    </row>
    <row r="469" spans="1:13">
      <c r="A469" s="25" t="e">
        <f t="shared" si="13"/>
        <v>#REF!</v>
      </c>
      <c r="B469" s="58" t="s">
        <v>298</v>
      </c>
      <c r="C469" s="27" t="s">
        <v>312</v>
      </c>
      <c r="D469" s="28" t="s">
        <v>850</v>
      </c>
      <c r="E469" s="55" t="s">
        <v>854</v>
      </c>
      <c r="F469" s="1"/>
      <c r="G469" t="s">
        <v>19</v>
      </c>
      <c r="H469" s="1">
        <v>0.75</v>
      </c>
      <c r="I469" s="1">
        <v>1</v>
      </c>
      <c r="J469" s="24">
        <v>6</v>
      </c>
      <c r="K469" s="1">
        <v>22</v>
      </c>
      <c r="L469" s="95">
        <f t="shared" si="14"/>
        <v>132</v>
      </c>
      <c r="M469" s="94">
        <f>Tabla1[[#This Row],[Potencia nominal  de Consumo del Equipo (KWatts)]]*Tabla1[[#This Row],[Utilización de los equipos
(Horas)]]*Tabla1[[#This Row],[Utilización de los equipo
(Dias al mes)]]</f>
        <v>99</v>
      </c>
    </row>
    <row r="470" spans="1:13">
      <c r="A470" s="25" t="e">
        <f t="shared" ref="A470:A533" si="15">A469+1</f>
        <v>#REF!</v>
      </c>
      <c r="B470" s="58" t="s">
        <v>298</v>
      </c>
      <c r="C470" s="27" t="s">
        <v>856</v>
      </c>
      <c r="D470" s="28" t="s">
        <v>516</v>
      </c>
      <c r="E470" s="55" t="s">
        <v>857</v>
      </c>
      <c r="F470" s="1"/>
      <c r="G470" t="s">
        <v>823</v>
      </c>
      <c r="H470" s="1">
        <v>3.3000000000000002E-2</v>
      </c>
      <c r="I470" s="1">
        <v>1</v>
      </c>
      <c r="J470" s="24">
        <v>4</v>
      </c>
      <c r="K470" s="1">
        <v>22</v>
      </c>
      <c r="L470" s="95">
        <f t="shared" si="14"/>
        <v>88</v>
      </c>
      <c r="M470" s="94">
        <f>Tabla1[[#This Row],[Potencia nominal  de Consumo del Equipo (KWatts)]]*Tabla1[[#This Row],[Utilización de los equipos
(Horas)]]*Tabla1[[#This Row],[Utilización de los equipo
(Dias al mes)]]</f>
        <v>2.9039999999999999</v>
      </c>
    </row>
    <row r="471" spans="1:13">
      <c r="A471" s="25" t="e">
        <f t="shared" si="15"/>
        <v>#REF!</v>
      </c>
      <c r="B471" s="58" t="s">
        <v>298</v>
      </c>
      <c r="C471" s="27" t="s">
        <v>856</v>
      </c>
      <c r="D471" s="28" t="s">
        <v>516</v>
      </c>
      <c r="E471" s="55" t="s">
        <v>858</v>
      </c>
      <c r="F471" s="1"/>
      <c r="G471" t="s">
        <v>823</v>
      </c>
      <c r="H471" s="1"/>
      <c r="I471" s="1">
        <v>1</v>
      </c>
      <c r="K471" s="1">
        <v>22</v>
      </c>
      <c r="L471" s="95">
        <f t="shared" si="14"/>
        <v>0</v>
      </c>
      <c r="M471" s="94">
        <f>Tabla1[[#This Row],[Potencia nominal  de Consumo del Equipo (KWatts)]]*Tabla1[[#This Row],[Utilización de los equipos
(Horas)]]*Tabla1[[#This Row],[Utilización de los equipo
(Dias al mes)]]</f>
        <v>0</v>
      </c>
    </row>
    <row r="472" spans="1:13">
      <c r="A472" s="25" t="e">
        <f t="shared" si="15"/>
        <v>#REF!</v>
      </c>
      <c r="B472" s="58" t="s">
        <v>298</v>
      </c>
      <c r="C472" s="27" t="s">
        <v>856</v>
      </c>
      <c r="D472" s="28" t="s">
        <v>516</v>
      </c>
      <c r="E472" s="55" t="s">
        <v>859</v>
      </c>
      <c r="F472" s="1"/>
      <c r="G472" t="s">
        <v>823</v>
      </c>
      <c r="H472" s="1"/>
      <c r="I472" s="1">
        <v>1</v>
      </c>
      <c r="K472" s="1">
        <v>22</v>
      </c>
      <c r="L472" s="95">
        <f t="shared" si="14"/>
        <v>0</v>
      </c>
      <c r="M472" s="94">
        <f>Tabla1[[#This Row],[Potencia nominal  de Consumo del Equipo (KWatts)]]*Tabla1[[#This Row],[Utilización de los equipos
(Horas)]]*Tabla1[[#This Row],[Utilización de los equipo
(Dias al mes)]]</f>
        <v>0</v>
      </c>
    </row>
    <row r="473" spans="1:13">
      <c r="A473" s="25" t="e">
        <f t="shared" si="15"/>
        <v>#REF!</v>
      </c>
      <c r="B473" s="58" t="s">
        <v>298</v>
      </c>
      <c r="C473" s="27" t="s">
        <v>856</v>
      </c>
      <c r="D473" s="28" t="s">
        <v>516</v>
      </c>
      <c r="E473" s="55" t="s">
        <v>601</v>
      </c>
      <c r="F473" s="1"/>
      <c r="G473" t="s">
        <v>19</v>
      </c>
      <c r="H473" s="1">
        <v>0.18</v>
      </c>
      <c r="I473" s="1">
        <v>6</v>
      </c>
      <c r="J473" s="24">
        <v>7</v>
      </c>
      <c r="K473" s="1">
        <v>22</v>
      </c>
      <c r="L473" s="95">
        <f t="shared" si="14"/>
        <v>154</v>
      </c>
      <c r="M473" s="94">
        <f>Tabla1[[#This Row],[Potencia nominal  de Consumo del Equipo (KWatts)]]*Tabla1[[#This Row],[Utilización de los equipos
(Horas)]]*Tabla1[[#This Row],[Utilización de los equipo
(Dias al mes)]]</f>
        <v>27.72</v>
      </c>
    </row>
    <row r="474" spans="1:13">
      <c r="A474" s="25" t="e">
        <f t="shared" si="15"/>
        <v>#REF!</v>
      </c>
      <c r="B474" s="58" t="s">
        <v>298</v>
      </c>
      <c r="C474" s="27" t="s">
        <v>856</v>
      </c>
      <c r="D474" s="28" t="s">
        <v>516</v>
      </c>
      <c r="E474" s="55" t="s">
        <v>854</v>
      </c>
      <c r="F474" s="1"/>
      <c r="G474" t="s">
        <v>19</v>
      </c>
      <c r="H474" s="1">
        <v>0.75</v>
      </c>
      <c r="I474" s="1">
        <v>4</v>
      </c>
      <c r="J474" s="24">
        <v>6</v>
      </c>
      <c r="K474" s="1">
        <v>22</v>
      </c>
      <c r="L474" s="95">
        <f t="shared" si="14"/>
        <v>132</v>
      </c>
      <c r="M474" s="94">
        <f>Tabla1[[#This Row],[Potencia nominal  de Consumo del Equipo (KWatts)]]*Tabla1[[#This Row],[Utilización de los equipos
(Horas)]]*Tabla1[[#This Row],[Utilización de los equipo
(Dias al mes)]]</f>
        <v>99</v>
      </c>
    </row>
    <row r="475" spans="1:13">
      <c r="A475" s="25" t="e">
        <f t="shared" si="15"/>
        <v>#REF!</v>
      </c>
      <c r="B475" s="58" t="s">
        <v>298</v>
      </c>
      <c r="C475" s="27" t="s">
        <v>856</v>
      </c>
      <c r="D475" s="28" t="s">
        <v>516</v>
      </c>
      <c r="E475" s="55" t="s">
        <v>767</v>
      </c>
      <c r="F475" s="1"/>
      <c r="G475" t="s">
        <v>19</v>
      </c>
      <c r="H475" s="1">
        <v>7.4999999999999997E-2</v>
      </c>
      <c r="I475" s="1">
        <v>4</v>
      </c>
      <c r="J475" s="24">
        <v>7</v>
      </c>
      <c r="K475" s="1">
        <v>22</v>
      </c>
      <c r="L475" s="95">
        <f t="shared" si="14"/>
        <v>154</v>
      </c>
      <c r="M475" s="94">
        <f>Tabla1[[#This Row],[Potencia nominal  de Consumo del Equipo (KWatts)]]*Tabla1[[#This Row],[Utilización de los equipos
(Horas)]]*Tabla1[[#This Row],[Utilización de los equipo
(Dias al mes)]]</f>
        <v>11.55</v>
      </c>
    </row>
    <row r="476" spans="1:13">
      <c r="A476" s="25" t="e">
        <f t="shared" si="15"/>
        <v>#REF!</v>
      </c>
      <c r="B476" s="58" t="s">
        <v>298</v>
      </c>
      <c r="C476" s="27" t="s">
        <v>311</v>
      </c>
      <c r="D476" s="28"/>
      <c r="E476" s="55" t="s">
        <v>315</v>
      </c>
      <c r="F476" s="1"/>
      <c r="G476" t="s">
        <v>992</v>
      </c>
      <c r="H476" s="1">
        <v>0.8</v>
      </c>
      <c r="I476" s="1">
        <v>1</v>
      </c>
      <c r="J476" s="24">
        <v>1</v>
      </c>
      <c r="K476" s="1">
        <v>22</v>
      </c>
      <c r="L476" s="95">
        <f t="shared" si="14"/>
        <v>22</v>
      </c>
      <c r="M476" s="94">
        <f>Tabla1[[#This Row],[Potencia nominal  de Consumo del Equipo (KWatts)]]*Tabla1[[#This Row],[Utilización de los equipos
(Horas)]]*Tabla1[[#This Row],[Utilización de los equipo
(Dias al mes)]]</f>
        <v>17.600000000000001</v>
      </c>
    </row>
    <row r="477" spans="1:13">
      <c r="A477" s="25" t="e">
        <f t="shared" si="15"/>
        <v>#REF!</v>
      </c>
      <c r="B477" s="58" t="s">
        <v>298</v>
      </c>
      <c r="C477" s="27" t="s">
        <v>864</v>
      </c>
      <c r="D477" s="28"/>
      <c r="E477" s="55" t="s">
        <v>861</v>
      </c>
      <c r="F477" s="1"/>
      <c r="G477" t="s">
        <v>823</v>
      </c>
      <c r="H477" s="1">
        <v>0.12</v>
      </c>
      <c r="I477" s="1">
        <v>1</v>
      </c>
      <c r="J477" s="24">
        <v>5</v>
      </c>
      <c r="K477" s="1">
        <v>22</v>
      </c>
      <c r="L477" s="95">
        <f t="shared" si="14"/>
        <v>110</v>
      </c>
      <c r="M477" s="94">
        <f>Tabla1[[#This Row],[Potencia nominal  de Consumo del Equipo (KWatts)]]*Tabla1[[#This Row],[Utilización de los equipos
(Horas)]]*Tabla1[[#This Row],[Utilización de los equipo
(Dias al mes)]]</f>
        <v>13.2</v>
      </c>
    </row>
    <row r="478" spans="1:13">
      <c r="A478" s="25" t="e">
        <f t="shared" si="15"/>
        <v>#REF!</v>
      </c>
      <c r="B478" s="58" t="s">
        <v>298</v>
      </c>
      <c r="C478" s="27" t="s">
        <v>864</v>
      </c>
      <c r="D478" s="28"/>
      <c r="E478" s="55" t="s">
        <v>46</v>
      </c>
      <c r="F478" s="1"/>
      <c r="G478" t="s">
        <v>823</v>
      </c>
      <c r="H478" s="24">
        <v>9.5000000000000001E-2</v>
      </c>
      <c r="I478" s="1">
        <v>1</v>
      </c>
      <c r="J478" s="24">
        <v>5</v>
      </c>
      <c r="K478" s="1">
        <v>22</v>
      </c>
      <c r="L478" s="95">
        <f t="shared" si="14"/>
        <v>110</v>
      </c>
      <c r="M478" s="94">
        <f>Tabla1[[#This Row],[Potencia nominal  de Consumo del Equipo (KWatts)]]*Tabla1[[#This Row],[Utilización de los equipos
(Horas)]]*Tabla1[[#This Row],[Utilización de los equipo
(Dias al mes)]]</f>
        <v>10.45</v>
      </c>
    </row>
    <row r="479" spans="1:13">
      <c r="A479" s="25" t="e">
        <f t="shared" si="15"/>
        <v>#REF!</v>
      </c>
      <c r="B479" s="58" t="s">
        <v>298</v>
      </c>
      <c r="C479" s="27" t="s">
        <v>864</v>
      </c>
      <c r="D479" s="28"/>
      <c r="E479" s="55" t="s">
        <v>54</v>
      </c>
      <c r="F479" s="1"/>
      <c r="G479" t="s">
        <v>823</v>
      </c>
      <c r="H479" s="24">
        <v>2.5000000000000001E-2</v>
      </c>
      <c r="I479" s="1">
        <v>1</v>
      </c>
      <c r="J479" s="24">
        <v>5</v>
      </c>
      <c r="K479" s="1">
        <v>22</v>
      </c>
      <c r="L479" s="95">
        <f t="shared" si="14"/>
        <v>110</v>
      </c>
      <c r="M479" s="94">
        <f>Tabla1[[#This Row],[Potencia nominal  de Consumo del Equipo (KWatts)]]*Tabla1[[#This Row],[Utilización de los equipos
(Horas)]]*Tabla1[[#This Row],[Utilización de los equipo
(Dias al mes)]]</f>
        <v>2.75</v>
      </c>
    </row>
    <row r="480" spans="1:13">
      <c r="A480" s="25" t="e">
        <f t="shared" si="15"/>
        <v>#REF!</v>
      </c>
      <c r="B480" s="58" t="s">
        <v>298</v>
      </c>
      <c r="C480" s="27" t="s">
        <v>864</v>
      </c>
      <c r="D480" s="28"/>
      <c r="E480" s="55" t="s">
        <v>862</v>
      </c>
      <c r="F480" s="1"/>
      <c r="G480" t="s">
        <v>19</v>
      </c>
      <c r="H480" s="24">
        <v>0.18</v>
      </c>
      <c r="I480" s="1">
        <v>2</v>
      </c>
      <c r="J480" s="24">
        <v>7</v>
      </c>
      <c r="K480" s="1">
        <v>22</v>
      </c>
      <c r="L480" s="95">
        <f t="shared" si="14"/>
        <v>154</v>
      </c>
      <c r="M480" s="94">
        <f>Tabla1[[#This Row],[Potencia nominal  de Consumo del Equipo (KWatts)]]*Tabla1[[#This Row],[Utilización de los equipos
(Horas)]]*Tabla1[[#This Row],[Utilización de los equipo
(Dias al mes)]]</f>
        <v>27.72</v>
      </c>
    </row>
    <row r="481" spans="1:13">
      <c r="A481" s="25" t="e">
        <f t="shared" si="15"/>
        <v>#REF!</v>
      </c>
      <c r="B481" s="58" t="s">
        <v>298</v>
      </c>
      <c r="C481" s="27" t="s">
        <v>864</v>
      </c>
      <c r="D481" s="28"/>
      <c r="E481" s="55" t="s">
        <v>197</v>
      </c>
      <c r="F481" s="1"/>
      <c r="G481" t="s">
        <v>19</v>
      </c>
      <c r="H481" s="24">
        <v>0.2</v>
      </c>
      <c r="I481" s="1">
        <v>4</v>
      </c>
      <c r="J481" s="24">
        <v>7</v>
      </c>
      <c r="K481" s="1">
        <v>22</v>
      </c>
      <c r="L481" s="95">
        <f t="shared" si="14"/>
        <v>154</v>
      </c>
      <c r="M481" s="94">
        <f>Tabla1[[#This Row],[Potencia nominal  de Consumo del Equipo (KWatts)]]*Tabla1[[#This Row],[Utilización de los equipos
(Horas)]]*Tabla1[[#This Row],[Utilización de los equipo
(Dias al mes)]]</f>
        <v>30.800000000000004</v>
      </c>
    </row>
    <row r="482" spans="1:13">
      <c r="A482" s="25" t="e">
        <f t="shared" si="15"/>
        <v>#REF!</v>
      </c>
      <c r="B482" s="58" t="s">
        <v>298</v>
      </c>
      <c r="C482" s="27" t="s">
        <v>864</v>
      </c>
      <c r="D482" s="28"/>
      <c r="E482" s="55" t="s">
        <v>861</v>
      </c>
      <c r="F482" s="1"/>
      <c r="G482" t="s">
        <v>823</v>
      </c>
      <c r="H482" s="24">
        <v>0.12</v>
      </c>
      <c r="I482" s="1">
        <v>1</v>
      </c>
      <c r="J482" s="24">
        <v>5</v>
      </c>
      <c r="K482" s="1">
        <v>22</v>
      </c>
      <c r="L482" s="95">
        <f t="shared" si="14"/>
        <v>110</v>
      </c>
      <c r="M482" s="94">
        <f>Tabla1[[#This Row],[Potencia nominal  de Consumo del Equipo (KWatts)]]*Tabla1[[#This Row],[Utilización de los equipos
(Horas)]]*Tabla1[[#This Row],[Utilización de los equipo
(Dias al mes)]]</f>
        <v>13.2</v>
      </c>
    </row>
    <row r="483" spans="1:13">
      <c r="A483" s="25" t="e">
        <f t="shared" si="15"/>
        <v>#REF!</v>
      </c>
      <c r="B483" s="58" t="s">
        <v>298</v>
      </c>
      <c r="C483" s="27" t="s">
        <v>864</v>
      </c>
      <c r="D483" s="28"/>
      <c r="E483" s="55" t="s">
        <v>46</v>
      </c>
      <c r="F483" s="1"/>
      <c r="G483" t="s">
        <v>823</v>
      </c>
      <c r="H483" s="24">
        <v>9.5000000000000001E-2</v>
      </c>
      <c r="I483" s="1">
        <v>1</v>
      </c>
      <c r="J483" s="24">
        <v>5</v>
      </c>
      <c r="K483" s="1">
        <v>22</v>
      </c>
      <c r="L483" s="95">
        <f t="shared" si="14"/>
        <v>110</v>
      </c>
      <c r="M483" s="94">
        <f>Tabla1[[#This Row],[Potencia nominal  de Consumo del Equipo (KWatts)]]*Tabla1[[#This Row],[Utilización de los equipos
(Horas)]]*Tabla1[[#This Row],[Utilización de los equipo
(Dias al mes)]]</f>
        <v>10.45</v>
      </c>
    </row>
    <row r="484" spans="1:13">
      <c r="A484" s="25" t="e">
        <f t="shared" si="15"/>
        <v>#REF!</v>
      </c>
      <c r="B484" s="58" t="s">
        <v>298</v>
      </c>
      <c r="C484" s="27" t="s">
        <v>864</v>
      </c>
      <c r="D484" s="28"/>
      <c r="E484" s="55" t="s">
        <v>865</v>
      </c>
      <c r="F484" s="1"/>
      <c r="G484" t="s">
        <v>19</v>
      </c>
      <c r="H484" s="24">
        <v>0.75</v>
      </c>
      <c r="I484" s="1">
        <v>1</v>
      </c>
      <c r="J484" s="24">
        <v>5</v>
      </c>
      <c r="K484" s="1">
        <v>22</v>
      </c>
      <c r="L484" s="95">
        <f t="shared" si="14"/>
        <v>110</v>
      </c>
      <c r="M484" s="94">
        <f>Tabla1[[#This Row],[Potencia nominal  de Consumo del Equipo (KWatts)]]*Tabla1[[#This Row],[Utilización de los equipos
(Horas)]]*Tabla1[[#This Row],[Utilización de los equipo
(Dias al mes)]]</f>
        <v>82.5</v>
      </c>
    </row>
    <row r="485" spans="1:13">
      <c r="A485" s="25" t="e">
        <f t="shared" si="15"/>
        <v>#REF!</v>
      </c>
      <c r="B485" s="58" t="s">
        <v>298</v>
      </c>
      <c r="C485" s="27" t="s">
        <v>864</v>
      </c>
      <c r="D485" s="28"/>
      <c r="E485" s="55" t="s">
        <v>341</v>
      </c>
      <c r="F485" s="1"/>
      <c r="G485" t="s">
        <v>979</v>
      </c>
      <c r="H485" s="24">
        <v>6.5000000000000002E-2</v>
      </c>
      <c r="I485" s="1">
        <v>1</v>
      </c>
      <c r="J485" s="24">
        <v>5</v>
      </c>
      <c r="K485" s="1">
        <v>22</v>
      </c>
      <c r="L485" s="95">
        <f t="shared" si="14"/>
        <v>110</v>
      </c>
      <c r="M485" s="94">
        <f>Tabla1[[#This Row],[Potencia nominal  de Consumo del Equipo (KWatts)]]*Tabla1[[#This Row],[Utilización de los equipos
(Horas)]]*Tabla1[[#This Row],[Utilización de los equipo
(Dias al mes)]]</f>
        <v>7.15</v>
      </c>
    </row>
    <row r="486" spans="1:13">
      <c r="A486" s="25" t="e">
        <f t="shared" si="15"/>
        <v>#REF!</v>
      </c>
      <c r="B486" s="58" t="s">
        <v>298</v>
      </c>
      <c r="C486" s="27" t="s">
        <v>864</v>
      </c>
      <c r="D486" s="28"/>
      <c r="E486" s="55" t="s">
        <v>262</v>
      </c>
      <c r="F486" s="1"/>
      <c r="G486" t="s">
        <v>823</v>
      </c>
      <c r="H486" s="24">
        <v>5.0000000000000001E-3</v>
      </c>
      <c r="I486" s="1">
        <v>2</v>
      </c>
      <c r="J486" s="24">
        <v>4</v>
      </c>
      <c r="K486" s="1">
        <v>22</v>
      </c>
      <c r="L486" s="95">
        <f t="shared" si="14"/>
        <v>88</v>
      </c>
      <c r="M486" s="94">
        <f>Tabla1[[#This Row],[Potencia nominal  de Consumo del Equipo (KWatts)]]*Tabla1[[#This Row],[Utilización de los equipos
(Horas)]]*Tabla1[[#This Row],[Utilización de los equipo
(Dias al mes)]]</f>
        <v>0.44</v>
      </c>
    </row>
    <row r="487" spans="1:13">
      <c r="A487" s="25" t="e">
        <f t="shared" si="15"/>
        <v>#REF!</v>
      </c>
      <c r="B487" s="58" t="s">
        <v>298</v>
      </c>
      <c r="C487" s="27" t="s">
        <v>864</v>
      </c>
      <c r="D487" s="28"/>
      <c r="E487" s="55" t="s">
        <v>360</v>
      </c>
      <c r="F487" s="1"/>
      <c r="G487" t="s">
        <v>19</v>
      </c>
      <c r="H487" s="24">
        <v>0.18</v>
      </c>
      <c r="I487" s="1">
        <v>4</v>
      </c>
      <c r="J487" s="24">
        <v>7</v>
      </c>
      <c r="K487" s="1">
        <v>22</v>
      </c>
      <c r="L487" s="95">
        <f t="shared" si="14"/>
        <v>154</v>
      </c>
      <c r="M487" s="94">
        <f>Tabla1[[#This Row],[Potencia nominal  de Consumo del Equipo (KWatts)]]*Tabla1[[#This Row],[Utilización de los equipos
(Horas)]]*Tabla1[[#This Row],[Utilización de los equipo
(Dias al mes)]]</f>
        <v>27.72</v>
      </c>
    </row>
    <row r="488" spans="1:13">
      <c r="A488" s="25" t="e">
        <f t="shared" si="15"/>
        <v>#REF!</v>
      </c>
      <c r="B488" s="58" t="s">
        <v>298</v>
      </c>
      <c r="C488" s="27" t="s">
        <v>864</v>
      </c>
      <c r="D488" s="28"/>
      <c r="E488" s="55" t="s">
        <v>866</v>
      </c>
      <c r="F488" s="1"/>
      <c r="G488" t="s">
        <v>19</v>
      </c>
      <c r="H488" s="24">
        <v>0.2</v>
      </c>
      <c r="I488" s="1">
        <v>4</v>
      </c>
      <c r="J488" s="24">
        <v>7</v>
      </c>
      <c r="K488" s="1">
        <v>22</v>
      </c>
      <c r="L488" s="95">
        <f t="shared" si="14"/>
        <v>154</v>
      </c>
      <c r="M488" s="94">
        <f>Tabla1[[#This Row],[Potencia nominal  de Consumo del Equipo (KWatts)]]*Tabla1[[#This Row],[Utilización de los equipos
(Horas)]]*Tabla1[[#This Row],[Utilización de los equipo
(Dias al mes)]]</f>
        <v>30.800000000000004</v>
      </c>
    </row>
    <row r="489" spans="1:13">
      <c r="A489" s="25" t="e">
        <f t="shared" si="15"/>
        <v>#REF!</v>
      </c>
      <c r="B489" s="58" t="s">
        <v>298</v>
      </c>
      <c r="C489" s="27" t="s">
        <v>864</v>
      </c>
      <c r="D489" s="28"/>
      <c r="E489" s="55" t="s">
        <v>310</v>
      </c>
      <c r="F489" s="1"/>
      <c r="G489" t="s">
        <v>823</v>
      </c>
      <c r="H489" s="24">
        <v>7.0000000000000007E-2</v>
      </c>
      <c r="I489" s="1">
        <v>1</v>
      </c>
      <c r="J489" s="24">
        <v>3</v>
      </c>
      <c r="K489" s="1">
        <v>22</v>
      </c>
      <c r="L489" s="95">
        <f t="shared" si="14"/>
        <v>66</v>
      </c>
      <c r="M489" s="94">
        <f>Tabla1[[#This Row],[Potencia nominal  de Consumo del Equipo (KWatts)]]*Tabla1[[#This Row],[Utilización de los equipos
(Horas)]]*Tabla1[[#This Row],[Utilización de los equipo
(Dias al mes)]]</f>
        <v>4.62</v>
      </c>
    </row>
    <row r="490" spans="1:13">
      <c r="A490" s="25" t="e">
        <f t="shared" si="15"/>
        <v>#REF!</v>
      </c>
      <c r="B490" s="58" t="s">
        <v>298</v>
      </c>
      <c r="C490" s="27" t="s">
        <v>860</v>
      </c>
      <c r="D490" s="28" t="s">
        <v>867</v>
      </c>
      <c r="E490" s="55" t="s">
        <v>45</v>
      </c>
      <c r="F490" s="1"/>
      <c r="G490" t="s">
        <v>823</v>
      </c>
      <c r="H490" s="24">
        <v>0.12</v>
      </c>
      <c r="I490" s="1">
        <v>1</v>
      </c>
      <c r="J490" s="24">
        <v>7</v>
      </c>
      <c r="K490" s="1">
        <v>22</v>
      </c>
      <c r="L490" s="95">
        <f t="shared" si="14"/>
        <v>154</v>
      </c>
      <c r="M490" s="94">
        <f>Tabla1[[#This Row],[Potencia nominal  de Consumo del Equipo (KWatts)]]*Tabla1[[#This Row],[Utilización de los equipos
(Horas)]]*Tabla1[[#This Row],[Utilización de los equipo
(Dias al mes)]]</f>
        <v>18.48</v>
      </c>
    </row>
    <row r="491" spans="1:13">
      <c r="A491" s="25" t="e">
        <f t="shared" si="15"/>
        <v>#REF!</v>
      </c>
      <c r="B491" s="58" t="s">
        <v>298</v>
      </c>
      <c r="C491" s="27" t="s">
        <v>860</v>
      </c>
      <c r="D491" s="28" t="s">
        <v>867</v>
      </c>
      <c r="E491" s="55" t="s">
        <v>46</v>
      </c>
      <c r="F491" s="1"/>
      <c r="G491" t="s">
        <v>823</v>
      </c>
      <c r="H491" s="24">
        <v>9.5000000000000001E-2</v>
      </c>
      <c r="I491" s="1">
        <v>1</v>
      </c>
      <c r="J491" s="24">
        <v>7</v>
      </c>
      <c r="K491" s="1">
        <v>22</v>
      </c>
      <c r="L491" s="95">
        <f t="shared" si="14"/>
        <v>154</v>
      </c>
      <c r="M491" s="94">
        <f>Tabla1[[#This Row],[Potencia nominal  de Consumo del Equipo (KWatts)]]*Tabla1[[#This Row],[Utilización de los equipos
(Horas)]]*Tabla1[[#This Row],[Utilización de los equipo
(Dias al mes)]]</f>
        <v>14.63</v>
      </c>
    </row>
    <row r="492" spans="1:13">
      <c r="A492" s="25" t="e">
        <f t="shared" si="15"/>
        <v>#REF!</v>
      </c>
      <c r="B492" s="58" t="s">
        <v>298</v>
      </c>
      <c r="C492" s="27" t="s">
        <v>860</v>
      </c>
      <c r="D492" s="28" t="s">
        <v>867</v>
      </c>
      <c r="E492" s="55" t="s">
        <v>341</v>
      </c>
      <c r="F492" s="1"/>
      <c r="G492" t="s">
        <v>979</v>
      </c>
      <c r="H492" s="24">
        <v>6.5000000000000002E-2</v>
      </c>
      <c r="I492" s="1">
        <v>1</v>
      </c>
      <c r="J492" s="24">
        <v>6</v>
      </c>
      <c r="K492" s="1">
        <v>22</v>
      </c>
      <c r="L492" s="95">
        <f t="shared" si="14"/>
        <v>132</v>
      </c>
      <c r="M492" s="94">
        <f>Tabla1[[#This Row],[Potencia nominal  de Consumo del Equipo (KWatts)]]*Tabla1[[#This Row],[Utilización de los equipos
(Horas)]]*Tabla1[[#This Row],[Utilización de los equipo
(Dias al mes)]]</f>
        <v>8.58</v>
      </c>
    </row>
    <row r="493" spans="1:13">
      <c r="A493" s="25" t="e">
        <f t="shared" si="15"/>
        <v>#REF!</v>
      </c>
      <c r="B493" s="58" t="s">
        <v>298</v>
      </c>
      <c r="C493" s="27" t="s">
        <v>860</v>
      </c>
      <c r="D493" s="28" t="s">
        <v>867</v>
      </c>
      <c r="E493" s="55" t="s">
        <v>54</v>
      </c>
      <c r="F493" s="1"/>
      <c r="G493" t="s">
        <v>823</v>
      </c>
      <c r="H493" s="24">
        <v>2.5000000000000001E-2</v>
      </c>
      <c r="I493" s="1">
        <v>1</v>
      </c>
      <c r="J493" s="24">
        <v>6</v>
      </c>
      <c r="K493" s="1">
        <v>22</v>
      </c>
      <c r="L493" s="95">
        <f t="shared" si="14"/>
        <v>132</v>
      </c>
      <c r="M493" s="94">
        <f>Tabla1[[#This Row],[Potencia nominal  de Consumo del Equipo (KWatts)]]*Tabla1[[#This Row],[Utilización de los equipos
(Horas)]]*Tabla1[[#This Row],[Utilización de los equipo
(Dias al mes)]]</f>
        <v>3.3000000000000007</v>
      </c>
    </row>
    <row r="494" spans="1:13">
      <c r="A494" s="25" t="e">
        <f t="shared" si="15"/>
        <v>#REF!</v>
      </c>
      <c r="B494" s="58" t="s">
        <v>298</v>
      </c>
      <c r="C494" s="27" t="s">
        <v>860</v>
      </c>
      <c r="D494" s="28" t="s">
        <v>867</v>
      </c>
      <c r="E494" s="55" t="s">
        <v>576</v>
      </c>
      <c r="F494" s="1"/>
      <c r="G494" t="s">
        <v>19</v>
      </c>
      <c r="H494" s="24">
        <v>0.18</v>
      </c>
      <c r="I494" s="1">
        <v>2</v>
      </c>
      <c r="J494" s="24">
        <v>7</v>
      </c>
      <c r="K494" s="1">
        <v>22</v>
      </c>
      <c r="L494" s="95">
        <f t="shared" si="14"/>
        <v>154</v>
      </c>
      <c r="M494" s="94">
        <f>Tabla1[[#This Row],[Potencia nominal  de Consumo del Equipo (KWatts)]]*Tabla1[[#This Row],[Utilización de los equipos
(Horas)]]*Tabla1[[#This Row],[Utilización de los equipo
(Dias al mes)]]</f>
        <v>27.72</v>
      </c>
    </row>
    <row r="495" spans="1:13">
      <c r="A495" s="25" t="e">
        <f t="shared" si="15"/>
        <v>#REF!</v>
      </c>
      <c r="B495" s="58" t="s">
        <v>298</v>
      </c>
      <c r="C495" s="27" t="s">
        <v>860</v>
      </c>
      <c r="D495" s="28" t="s">
        <v>867</v>
      </c>
      <c r="E495" s="55" t="s">
        <v>197</v>
      </c>
      <c r="F495" s="1"/>
      <c r="G495" t="s">
        <v>19</v>
      </c>
      <c r="H495" s="24">
        <v>0.2</v>
      </c>
      <c r="I495" s="1">
        <v>2</v>
      </c>
      <c r="J495" s="24">
        <v>7</v>
      </c>
      <c r="K495" s="1">
        <v>22</v>
      </c>
      <c r="L495" s="95">
        <f t="shared" si="14"/>
        <v>154</v>
      </c>
      <c r="M495" s="94">
        <f>Tabla1[[#This Row],[Potencia nominal  de Consumo del Equipo (KWatts)]]*Tabla1[[#This Row],[Utilización de los equipos
(Horas)]]*Tabla1[[#This Row],[Utilización de los equipo
(Dias al mes)]]</f>
        <v>30.800000000000004</v>
      </c>
    </row>
    <row r="496" spans="1:13">
      <c r="A496" s="25" t="e">
        <f t="shared" si="15"/>
        <v>#REF!</v>
      </c>
      <c r="B496" s="58" t="s">
        <v>298</v>
      </c>
      <c r="C496" s="27" t="s">
        <v>860</v>
      </c>
      <c r="D496" s="28" t="s">
        <v>867</v>
      </c>
      <c r="E496" s="55" t="s">
        <v>698</v>
      </c>
      <c r="F496" s="1"/>
      <c r="G496" t="s">
        <v>19</v>
      </c>
      <c r="H496" s="24">
        <v>0.75</v>
      </c>
      <c r="I496" s="1">
        <v>1</v>
      </c>
      <c r="J496" s="24">
        <v>7</v>
      </c>
      <c r="K496" s="1">
        <v>22</v>
      </c>
      <c r="L496" s="95">
        <f t="shared" si="14"/>
        <v>154</v>
      </c>
      <c r="M496" s="94">
        <f>Tabla1[[#This Row],[Potencia nominal  de Consumo del Equipo (KWatts)]]*Tabla1[[#This Row],[Utilización de los equipos
(Horas)]]*Tabla1[[#This Row],[Utilización de los equipo
(Dias al mes)]]</f>
        <v>115.5</v>
      </c>
    </row>
    <row r="497" spans="1:13">
      <c r="A497" s="25" t="e">
        <f t="shared" si="15"/>
        <v>#REF!</v>
      </c>
      <c r="B497" s="58" t="s">
        <v>298</v>
      </c>
      <c r="C497" s="27" t="s">
        <v>868</v>
      </c>
      <c r="D497" s="28"/>
      <c r="E497" s="55" t="s">
        <v>576</v>
      </c>
      <c r="F497" s="1"/>
      <c r="G497" t="s">
        <v>19</v>
      </c>
      <c r="H497" s="24">
        <v>0.18</v>
      </c>
      <c r="I497" s="1">
        <v>2</v>
      </c>
      <c r="J497" s="24">
        <v>7</v>
      </c>
      <c r="K497" s="1">
        <v>22</v>
      </c>
      <c r="L497" s="95">
        <f t="shared" si="14"/>
        <v>154</v>
      </c>
      <c r="M497" s="94">
        <f>Tabla1[[#This Row],[Potencia nominal  de Consumo del Equipo (KWatts)]]*Tabla1[[#This Row],[Utilización de los equipos
(Horas)]]*Tabla1[[#This Row],[Utilización de los equipo
(Dias al mes)]]</f>
        <v>27.72</v>
      </c>
    </row>
    <row r="498" spans="1:13">
      <c r="A498" s="25" t="e">
        <f t="shared" si="15"/>
        <v>#REF!</v>
      </c>
      <c r="B498" s="58" t="s">
        <v>298</v>
      </c>
      <c r="C498" s="27" t="s">
        <v>868</v>
      </c>
      <c r="D498" s="28"/>
      <c r="E498" s="55" t="s">
        <v>861</v>
      </c>
      <c r="F498" s="1"/>
      <c r="G498" t="s">
        <v>823</v>
      </c>
      <c r="H498" s="24">
        <v>0.12</v>
      </c>
      <c r="I498" s="1">
        <v>1</v>
      </c>
      <c r="J498" s="24">
        <v>5</v>
      </c>
      <c r="K498" s="1">
        <v>22</v>
      </c>
      <c r="L498" s="95">
        <f t="shared" si="14"/>
        <v>110</v>
      </c>
      <c r="M498" s="94">
        <f>Tabla1[[#This Row],[Potencia nominal  de Consumo del Equipo (KWatts)]]*Tabla1[[#This Row],[Utilización de los equipos
(Horas)]]*Tabla1[[#This Row],[Utilización de los equipo
(Dias al mes)]]</f>
        <v>13.2</v>
      </c>
    </row>
    <row r="499" spans="1:13">
      <c r="A499" s="25" t="e">
        <f t="shared" si="15"/>
        <v>#REF!</v>
      </c>
      <c r="B499" s="58" t="s">
        <v>298</v>
      </c>
      <c r="C499" s="27" t="s">
        <v>868</v>
      </c>
      <c r="D499" s="28"/>
      <c r="E499" s="55" t="s">
        <v>46</v>
      </c>
      <c r="F499" s="1"/>
      <c r="G499" t="s">
        <v>823</v>
      </c>
      <c r="H499" s="24">
        <v>9.5000000000000001E-2</v>
      </c>
      <c r="I499" s="1">
        <v>1</v>
      </c>
      <c r="J499" s="24">
        <v>5</v>
      </c>
      <c r="K499" s="1">
        <v>22</v>
      </c>
      <c r="L499" s="95">
        <f t="shared" si="14"/>
        <v>110</v>
      </c>
      <c r="M499" s="94">
        <f>Tabla1[[#This Row],[Potencia nominal  de Consumo del Equipo (KWatts)]]*Tabla1[[#This Row],[Utilización de los equipos
(Horas)]]*Tabla1[[#This Row],[Utilización de los equipo
(Dias al mes)]]</f>
        <v>10.45</v>
      </c>
    </row>
    <row r="500" spans="1:13">
      <c r="A500" s="25" t="e">
        <f t="shared" si="15"/>
        <v>#REF!</v>
      </c>
      <c r="B500" s="58" t="s">
        <v>298</v>
      </c>
      <c r="C500" s="27" t="s">
        <v>868</v>
      </c>
      <c r="D500" s="28"/>
      <c r="E500" s="55" t="s">
        <v>865</v>
      </c>
      <c r="F500" s="1"/>
      <c r="G500" t="s">
        <v>19</v>
      </c>
      <c r="H500" s="24">
        <v>0.75</v>
      </c>
      <c r="I500" s="1">
        <v>1</v>
      </c>
      <c r="J500" s="24">
        <v>5</v>
      </c>
      <c r="K500" s="1">
        <v>22</v>
      </c>
      <c r="L500" s="95">
        <f t="shared" si="14"/>
        <v>110</v>
      </c>
      <c r="M500" s="94">
        <f>Tabla1[[#This Row],[Potencia nominal  de Consumo del Equipo (KWatts)]]*Tabla1[[#This Row],[Utilización de los equipos
(Horas)]]*Tabla1[[#This Row],[Utilización de los equipo
(Dias al mes)]]</f>
        <v>82.5</v>
      </c>
    </row>
    <row r="501" spans="1:13">
      <c r="A501" s="25" t="e">
        <f t="shared" si="15"/>
        <v>#REF!</v>
      </c>
      <c r="B501" s="58" t="s">
        <v>298</v>
      </c>
      <c r="C501" s="27" t="s">
        <v>868</v>
      </c>
      <c r="D501" s="28"/>
      <c r="E501" s="55" t="s">
        <v>197</v>
      </c>
      <c r="F501" s="1"/>
      <c r="G501" t="s">
        <v>19</v>
      </c>
      <c r="H501" s="24">
        <v>0.2</v>
      </c>
      <c r="I501" s="1">
        <v>1</v>
      </c>
      <c r="J501" s="24">
        <v>5</v>
      </c>
      <c r="K501" s="1">
        <v>22</v>
      </c>
      <c r="L501" s="95">
        <f t="shared" si="14"/>
        <v>110</v>
      </c>
      <c r="M501" s="94">
        <f>Tabla1[[#This Row],[Potencia nominal  de Consumo del Equipo (KWatts)]]*Tabla1[[#This Row],[Utilización de los equipos
(Horas)]]*Tabla1[[#This Row],[Utilización de los equipo
(Dias al mes)]]</f>
        <v>22</v>
      </c>
    </row>
    <row r="502" spans="1:13">
      <c r="A502" s="25" t="e">
        <f t="shared" si="15"/>
        <v>#REF!</v>
      </c>
      <c r="B502" s="58" t="s">
        <v>298</v>
      </c>
      <c r="C502" s="27" t="s">
        <v>869</v>
      </c>
      <c r="D502" s="28"/>
      <c r="E502" s="55" t="s">
        <v>576</v>
      </c>
      <c r="F502" s="1"/>
      <c r="G502" t="s">
        <v>19</v>
      </c>
      <c r="H502" s="24">
        <v>0.18</v>
      </c>
      <c r="I502" s="1">
        <v>2</v>
      </c>
      <c r="J502" s="24">
        <v>5</v>
      </c>
      <c r="K502" s="1">
        <v>22</v>
      </c>
      <c r="L502" s="95">
        <f t="shared" si="14"/>
        <v>110</v>
      </c>
      <c r="M502" s="94">
        <f>Tabla1[[#This Row],[Potencia nominal  de Consumo del Equipo (KWatts)]]*Tabla1[[#This Row],[Utilización de los equipos
(Horas)]]*Tabla1[[#This Row],[Utilización de los equipo
(Dias al mes)]]</f>
        <v>19.799999999999997</v>
      </c>
    </row>
    <row r="503" spans="1:13">
      <c r="A503" s="25" t="e">
        <f t="shared" si="15"/>
        <v>#REF!</v>
      </c>
      <c r="B503" s="58" t="s">
        <v>298</v>
      </c>
      <c r="C503" s="27" t="s">
        <v>870</v>
      </c>
      <c r="D503" s="28"/>
      <c r="E503" s="55" t="s">
        <v>320</v>
      </c>
      <c r="F503" s="1"/>
      <c r="G503" t="s">
        <v>992</v>
      </c>
      <c r="H503" s="24">
        <v>0.75</v>
      </c>
      <c r="I503" s="1">
        <v>1</v>
      </c>
      <c r="J503" s="24">
        <v>1</v>
      </c>
      <c r="K503" s="1">
        <v>22</v>
      </c>
      <c r="L503" s="95">
        <f t="shared" si="14"/>
        <v>22</v>
      </c>
      <c r="M503" s="94">
        <f>Tabla1[[#This Row],[Potencia nominal  de Consumo del Equipo (KWatts)]]*Tabla1[[#This Row],[Utilización de los equipos
(Horas)]]*Tabla1[[#This Row],[Utilización de los equipo
(Dias al mes)]]</f>
        <v>16.5</v>
      </c>
    </row>
    <row r="504" spans="1:13">
      <c r="A504" s="25" t="e">
        <f t="shared" si="15"/>
        <v>#REF!</v>
      </c>
      <c r="B504" s="58" t="s">
        <v>298</v>
      </c>
      <c r="C504" s="27" t="s">
        <v>870</v>
      </c>
      <c r="D504" s="28"/>
      <c r="E504" s="55" t="s">
        <v>53</v>
      </c>
      <c r="F504" s="1"/>
      <c r="G504" t="s">
        <v>992</v>
      </c>
      <c r="H504" s="24">
        <v>0.9</v>
      </c>
      <c r="I504" s="1">
        <v>1</v>
      </c>
      <c r="J504" s="24">
        <v>1</v>
      </c>
      <c r="K504" s="1">
        <v>22</v>
      </c>
      <c r="L504" s="95">
        <f t="shared" si="14"/>
        <v>22</v>
      </c>
      <c r="M504" s="94">
        <f>Tabla1[[#This Row],[Potencia nominal  de Consumo del Equipo (KWatts)]]*Tabla1[[#This Row],[Utilización de los equipos
(Horas)]]*Tabla1[[#This Row],[Utilización de los equipo
(Dias al mes)]]</f>
        <v>19.8</v>
      </c>
    </row>
    <row r="505" spans="1:13">
      <c r="A505" s="25" t="e">
        <f t="shared" si="15"/>
        <v>#REF!</v>
      </c>
      <c r="B505" s="58" t="s">
        <v>298</v>
      </c>
      <c r="C505" s="27" t="s">
        <v>870</v>
      </c>
      <c r="D505" s="28"/>
      <c r="E505" s="55" t="s">
        <v>871</v>
      </c>
      <c r="F505" s="1"/>
      <c r="G505" t="s">
        <v>979</v>
      </c>
      <c r="H505" s="24">
        <v>8.5000000000000006E-2</v>
      </c>
      <c r="I505" s="1">
        <v>1</v>
      </c>
      <c r="J505" s="24">
        <v>6</v>
      </c>
      <c r="K505" s="1">
        <v>22</v>
      </c>
      <c r="L505" s="95">
        <f t="shared" si="14"/>
        <v>132</v>
      </c>
      <c r="M505" s="94">
        <f>Tabla1[[#This Row],[Potencia nominal  de Consumo del Equipo (KWatts)]]*Tabla1[[#This Row],[Utilización de los equipos
(Horas)]]*Tabla1[[#This Row],[Utilización de los equipo
(Dias al mes)]]</f>
        <v>11.22</v>
      </c>
    </row>
    <row r="506" spans="1:13">
      <c r="A506" s="25" t="e">
        <f t="shared" si="15"/>
        <v>#REF!</v>
      </c>
      <c r="B506" s="58" t="s">
        <v>298</v>
      </c>
      <c r="C506" s="27" t="s">
        <v>870</v>
      </c>
      <c r="D506" s="28"/>
      <c r="E506" s="55" t="s">
        <v>872</v>
      </c>
      <c r="F506" s="1"/>
      <c r="G506" t="s">
        <v>19</v>
      </c>
      <c r="H506" s="24">
        <v>0.65</v>
      </c>
      <c r="I506" s="1">
        <v>1</v>
      </c>
      <c r="J506" s="24">
        <v>7</v>
      </c>
      <c r="K506" s="1">
        <v>22</v>
      </c>
      <c r="L506" s="95">
        <f t="shared" si="14"/>
        <v>154</v>
      </c>
      <c r="M506" s="94">
        <f>Tabla1[[#This Row],[Potencia nominal  de Consumo del Equipo (KWatts)]]*Tabla1[[#This Row],[Utilización de los equipos
(Horas)]]*Tabla1[[#This Row],[Utilización de los equipo
(Dias al mes)]]</f>
        <v>100.1</v>
      </c>
    </row>
    <row r="507" spans="1:13">
      <c r="A507" s="25" t="e">
        <f t="shared" si="15"/>
        <v>#REF!</v>
      </c>
      <c r="B507" s="58" t="s">
        <v>298</v>
      </c>
      <c r="C507" s="27" t="s">
        <v>870</v>
      </c>
      <c r="D507" s="28"/>
      <c r="E507" s="55" t="s">
        <v>46</v>
      </c>
      <c r="F507" s="1"/>
      <c r="G507" t="s">
        <v>823</v>
      </c>
      <c r="H507" s="24">
        <v>9.5000000000000001E-2</v>
      </c>
      <c r="I507" s="1">
        <v>1</v>
      </c>
      <c r="J507" s="24">
        <v>7</v>
      </c>
      <c r="K507" s="1">
        <v>22</v>
      </c>
      <c r="L507" s="95">
        <f t="shared" si="14"/>
        <v>154</v>
      </c>
      <c r="M507" s="94">
        <f>Tabla1[[#This Row],[Potencia nominal  de Consumo del Equipo (KWatts)]]*Tabla1[[#This Row],[Utilización de los equipos
(Horas)]]*Tabla1[[#This Row],[Utilización de los equipo
(Dias al mes)]]</f>
        <v>14.63</v>
      </c>
    </row>
    <row r="508" spans="1:13">
      <c r="A508" s="25" t="e">
        <f t="shared" si="15"/>
        <v>#REF!</v>
      </c>
      <c r="B508" s="58" t="s">
        <v>298</v>
      </c>
      <c r="C508" s="27" t="s">
        <v>870</v>
      </c>
      <c r="D508" s="28"/>
      <c r="E508" s="55" t="s">
        <v>861</v>
      </c>
      <c r="F508" s="1"/>
      <c r="G508" t="s">
        <v>823</v>
      </c>
      <c r="H508" s="24">
        <v>0.12</v>
      </c>
      <c r="I508" s="1">
        <v>1</v>
      </c>
      <c r="J508" s="24">
        <v>7</v>
      </c>
      <c r="K508" s="1">
        <v>22</v>
      </c>
      <c r="L508" s="95">
        <f t="shared" si="14"/>
        <v>154</v>
      </c>
      <c r="M508" s="94">
        <f>Tabla1[[#This Row],[Potencia nominal  de Consumo del Equipo (KWatts)]]*Tabla1[[#This Row],[Utilización de los equipos
(Horas)]]*Tabla1[[#This Row],[Utilización de los equipo
(Dias al mes)]]</f>
        <v>18.48</v>
      </c>
    </row>
    <row r="509" spans="1:13">
      <c r="A509" s="25" t="e">
        <f t="shared" si="15"/>
        <v>#REF!</v>
      </c>
      <c r="B509" s="58" t="s">
        <v>298</v>
      </c>
      <c r="C509" s="27" t="s">
        <v>870</v>
      </c>
      <c r="D509" s="28"/>
      <c r="E509" s="55" t="s">
        <v>262</v>
      </c>
      <c r="F509" s="1"/>
      <c r="G509" t="s">
        <v>823</v>
      </c>
      <c r="H509" s="24">
        <v>5.0000000000000001E-3</v>
      </c>
      <c r="I509" s="1">
        <v>2</v>
      </c>
      <c r="J509" s="24">
        <v>4</v>
      </c>
      <c r="K509" s="1">
        <v>22</v>
      </c>
      <c r="L509" s="95">
        <f t="shared" si="14"/>
        <v>88</v>
      </c>
      <c r="M509" s="94">
        <f>Tabla1[[#This Row],[Potencia nominal  de Consumo del Equipo (KWatts)]]*Tabla1[[#This Row],[Utilización de los equipos
(Horas)]]*Tabla1[[#This Row],[Utilización de los equipo
(Dias al mes)]]</f>
        <v>0.44</v>
      </c>
    </row>
    <row r="510" spans="1:13">
      <c r="A510" s="25" t="e">
        <f t="shared" si="15"/>
        <v>#REF!</v>
      </c>
      <c r="B510" s="58" t="s">
        <v>298</v>
      </c>
      <c r="C510" s="27" t="s">
        <v>870</v>
      </c>
      <c r="D510" s="28"/>
      <c r="E510" s="55" t="s">
        <v>310</v>
      </c>
      <c r="F510" s="1"/>
      <c r="G510" t="s">
        <v>823</v>
      </c>
      <c r="H510" s="24">
        <v>7.0000000000000007E-2</v>
      </c>
      <c r="I510" s="1">
        <v>1</v>
      </c>
      <c r="J510" s="24">
        <v>3</v>
      </c>
      <c r="K510" s="1">
        <v>22</v>
      </c>
      <c r="L510" s="95">
        <f t="shared" si="14"/>
        <v>66</v>
      </c>
      <c r="M510" s="94">
        <f>Tabla1[[#This Row],[Potencia nominal  de Consumo del Equipo (KWatts)]]*Tabla1[[#This Row],[Utilización de los equipos
(Horas)]]*Tabla1[[#This Row],[Utilización de los equipo
(Dias al mes)]]</f>
        <v>4.62</v>
      </c>
    </row>
    <row r="511" spans="1:13">
      <c r="A511" s="25" t="e">
        <f t="shared" si="15"/>
        <v>#REF!</v>
      </c>
      <c r="B511" s="58" t="s">
        <v>298</v>
      </c>
      <c r="C511" s="27" t="s">
        <v>870</v>
      </c>
      <c r="D511" s="28"/>
      <c r="E511" s="55" t="s">
        <v>197</v>
      </c>
      <c r="F511" s="1"/>
      <c r="G511" t="s">
        <v>19</v>
      </c>
      <c r="H511" s="24">
        <v>0.2</v>
      </c>
      <c r="I511" s="1">
        <v>1</v>
      </c>
      <c r="J511" s="24">
        <v>7</v>
      </c>
      <c r="K511" s="1">
        <v>22</v>
      </c>
      <c r="L511" s="95">
        <f t="shared" si="14"/>
        <v>154</v>
      </c>
      <c r="M511" s="94">
        <f>Tabla1[[#This Row],[Potencia nominal  de Consumo del Equipo (KWatts)]]*Tabla1[[#This Row],[Utilización de los equipos
(Horas)]]*Tabla1[[#This Row],[Utilización de los equipo
(Dias al mes)]]</f>
        <v>30.800000000000004</v>
      </c>
    </row>
    <row r="512" spans="1:13">
      <c r="A512" s="25" t="e">
        <f t="shared" si="15"/>
        <v>#REF!</v>
      </c>
      <c r="B512" s="58" t="s">
        <v>298</v>
      </c>
      <c r="C512" s="27" t="s">
        <v>870</v>
      </c>
      <c r="D512" s="28"/>
      <c r="E512" s="55" t="s">
        <v>360</v>
      </c>
      <c r="F512" s="1"/>
      <c r="G512" t="s">
        <v>19</v>
      </c>
      <c r="H512" s="24">
        <v>0.18</v>
      </c>
      <c r="I512" s="1">
        <v>4</v>
      </c>
      <c r="J512" s="24">
        <v>7</v>
      </c>
      <c r="K512" s="1">
        <v>22</v>
      </c>
      <c r="L512" s="95">
        <f t="shared" si="14"/>
        <v>154</v>
      </c>
      <c r="M512" s="94">
        <f>Tabla1[[#This Row],[Potencia nominal  de Consumo del Equipo (KWatts)]]*Tabla1[[#This Row],[Utilización de los equipos
(Horas)]]*Tabla1[[#This Row],[Utilización de los equipo
(Dias al mes)]]</f>
        <v>27.72</v>
      </c>
    </row>
    <row r="513" spans="1:13">
      <c r="A513" s="25" t="e">
        <f t="shared" si="15"/>
        <v>#REF!</v>
      </c>
      <c r="B513" s="58" t="s">
        <v>298</v>
      </c>
      <c r="C513" s="27" t="s">
        <v>873</v>
      </c>
      <c r="D513" s="28" t="s">
        <v>850</v>
      </c>
      <c r="E513" s="55" t="s">
        <v>874</v>
      </c>
      <c r="F513" s="1"/>
      <c r="G513" t="s">
        <v>823</v>
      </c>
      <c r="H513" s="24">
        <v>7.0000000000000007E-2</v>
      </c>
      <c r="I513" s="1">
        <v>1</v>
      </c>
      <c r="J513" s="24">
        <v>3</v>
      </c>
      <c r="K513" s="1">
        <v>24</v>
      </c>
      <c r="L513" s="95">
        <f t="shared" si="14"/>
        <v>72</v>
      </c>
      <c r="M513" s="94">
        <f>Tabla1[[#This Row],[Potencia nominal  de Consumo del Equipo (KWatts)]]*Tabla1[[#This Row],[Utilización de los equipos
(Horas)]]*Tabla1[[#This Row],[Utilización de los equipo
(Dias al mes)]]</f>
        <v>5.0400000000000009</v>
      </c>
    </row>
    <row r="514" spans="1:13">
      <c r="A514" s="25" t="e">
        <f t="shared" si="15"/>
        <v>#REF!</v>
      </c>
      <c r="B514" s="58" t="s">
        <v>298</v>
      </c>
      <c r="C514" s="27" t="s">
        <v>873</v>
      </c>
      <c r="D514" s="28" t="s">
        <v>850</v>
      </c>
      <c r="E514" s="55" t="s">
        <v>865</v>
      </c>
      <c r="F514" s="1"/>
      <c r="G514" t="s">
        <v>19</v>
      </c>
      <c r="H514" s="24">
        <v>0.65</v>
      </c>
      <c r="I514" s="1">
        <v>1</v>
      </c>
      <c r="J514" s="24">
        <v>5</v>
      </c>
      <c r="K514" s="1">
        <v>24</v>
      </c>
      <c r="L514" s="95">
        <f t="shared" si="14"/>
        <v>120</v>
      </c>
      <c r="M514" s="94">
        <f>Tabla1[[#This Row],[Potencia nominal  de Consumo del Equipo (KWatts)]]*Tabla1[[#This Row],[Utilización de los equipos
(Horas)]]*Tabla1[[#This Row],[Utilización de los equipo
(Dias al mes)]]</f>
        <v>78</v>
      </c>
    </row>
    <row r="515" spans="1:13">
      <c r="A515" s="25" t="e">
        <f t="shared" si="15"/>
        <v>#REF!</v>
      </c>
      <c r="B515" s="58" t="s">
        <v>298</v>
      </c>
      <c r="C515" s="27" t="s">
        <v>873</v>
      </c>
      <c r="D515" s="28" t="s">
        <v>850</v>
      </c>
      <c r="E515" s="55" t="s">
        <v>197</v>
      </c>
      <c r="F515" s="1"/>
      <c r="G515" t="s">
        <v>19</v>
      </c>
      <c r="H515" s="24">
        <v>0.2</v>
      </c>
      <c r="I515" s="1">
        <v>2</v>
      </c>
      <c r="J515" s="24">
        <v>5</v>
      </c>
      <c r="K515" s="1">
        <v>24</v>
      </c>
      <c r="L515" s="95">
        <f t="shared" si="14"/>
        <v>120</v>
      </c>
      <c r="M515" s="94">
        <f>Tabla1[[#This Row],[Potencia nominal  de Consumo del Equipo (KWatts)]]*Tabla1[[#This Row],[Utilización de los equipos
(Horas)]]*Tabla1[[#This Row],[Utilización de los equipo
(Dias al mes)]]</f>
        <v>24</v>
      </c>
    </row>
    <row r="516" spans="1:13">
      <c r="A516" s="25" t="e">
        <f t="shared" si="15"/>
        <v>#REF!</v>
      </c>
      <c r="B516" s="58" t="s">
        <v>298</v>
      </c>
      <c r="C516" s="27" t="s">
        <v>873</v>
      </c>
      <c r="D516" s="28" t="s">
        <v>850</v>
      </c>
      <c r="E516" s="55" t="s">
        <v>576</v>
      </c>
      <c r="F516" s="1"/>
      <c r="G516" t="s">
        <v>19</v>
      </c>
      <c r="H516" s="24">
        <v>0.18</v>
      </c>
      <c r="I516" s="1">
        <v>2</v>
      </c>
      <c r="J516" s="24">
        <v>5</v>
      </c>
      <c r="K516" s="1">
        <v>24</v>
      </c>
      <c r="L516" s="95">
        <f t="shared" ref="L516:L579" si="16">J516*K516</f>
        <v>120</v>
      </c>
      <c r="M516" s="94">
        <f>Tabla1[[#This Row],[Potencia nominal  de Consumo del Equipo (KWatts)]]*Tabla1[[#This Row],[Utilización de los equipos
(Horas)]]*Tabla1[[#This Row],[Utilización de los equipo
(Dias al mes)]]</f>
        <v>21.599999999999998</v>
      </c>
    </row>
    <row r="517" spans="1:13">
      <c r="A517" s="25" t="e">
        <f t="shared" si="15"/>
        <v>#REF!</v>
      </c>
      <c r="B517" s="58" t="s">
        <v>298</v>
      </c>
      <c r="C517" s="27" t="s">
        <v>873</v>
      </c>
      <c r="D517" s="28" t="s">
        <v>850</v>
      </c>
      <c r="E517" s="55" t="s">
        <v>875</v>
      </c>
      <c r="F517" s="1"/>
      <c r="G517" t="s">
        <v>979</v>
      </c>
      <c r="H517" s="24">
        <v>2</v>
      </c>
      <c r="I517" s="1">
        <v>1</v>
      </c>
      <c r="J517" s="24">
        <v>8</v>
      </c>
      <c r="K517" s="1">
        <v>24</v>
      </c>
      <c r="L517" s="95">
        <f t="shared" si="16"/>
        <v>192</v>
      </c>
      <c r="M517" s="94">
        <f>Tabla1[[#This Row],[Potencia nominal  de Consumo del Equipo (KWatts)]]*Tabla1[[#This Row],[Utilización de los equipos
(Horas)]]*Tabla1[[#This Row],[Utilización de los equipo
(Dias al mes)]]</f>
        <v>384</v>
      </c>
    </row>
    <row r="518" spans="1:13">
      <c r="A518" s="25" t="e">
        <f t="shared" si="15"/>
        <v>#REF!</v>
      </c>
      <c r="B518" s="58" t="s">
        <v>298</v>
      </c>
      <c r="C518" s="27" t="s">
        <v>876</v>
      </c>
      <c r="D518" s="28" t="s">
        <v>376</v>
      </c>
      <c r="E518" s="55" t="s">
        <v>45</v>
      </c>
      <c r="F518" s="1"/>
      <c r="G518" t="s">
        <v>823</v>
      </c>
      <c r="H518" s="24">
        <v>0.12</v>
      </c>
      <c r="I518" s="1">
        <v>1</v>
      </c>
      <c r="J518" s="24">
        <v>7</v>
      </c>
      <c r="K518" s="1">
        <v>24</v>
      </c>
      <c r="L518" s="95">
        <f t="shared" si="16"/>
        <v>168</v>
      </c>
      <c r="M518" s="94">
        <f>Tabla1[[#This Row],[Potencia nominal  de Consumo del Equipo (KWatts)]]*Tabla1[[#This Row],[Utilización de los equipos
(Horas)]]*Tabla1[[#This Row],[Utilización de los equipo
(Dias al mes)]]</f>
        <v>20.16</v>
      </c>
    </row>
    <row r="519" spans="1:13">
      <c r="A519" s="25" t="e">
        <f t="shared" si="15"/>
        <v>#REF!</v>
      </c>
      <c r="B519" s="58" t="s">
        <v>298</v>
      </c>
      <c r="C519" s="27" t="s">
        <v>876</v>
      </c>
      <c r="D519" s="28" t="s">
        <v>376</v>
      </c>
      <c r="E519" s="55" t="s">
        <v>46</v>
      </c>
      <c r="F519" s="1"/>
      <c r="G519" t="s">
        <v>823</v>
      </c>
      <c r="H519" s="24">
        <v>9.5000000000000001E-2</v>
      </c>
      <c r="I519" s="1">
        <v>1</v>
      </c>
      <c r="J519" s="24">
        <v>7</v>
      </c>
      <c r="K519" s="1">
        <v>24</v>
      </c>
      <c r="L519" s="95">
        <f t="shared" si="16"/>
        <v>168</v>
      </c>
      <c r="M519" s="94">
        <f>Tabla1[[#This Row],[Potencia nominal  de Consumo del Equipo (KWatts)]]*Tabla1[[#This Row],[Utilización de los equipos
(Horas)]]*Tabla1[[#This Row],[Utilización de los equipo
(Dias al mes)]]</f>
        <v>15.96</v>
      </c>
    </row>
    <row r="520" spans="1:13">
      <c r="A520" s="25" t="e">
        <f t="shared" si="15"/>
        <v>#REF!</v>
      </c>
      <c r="B520" s="58" t="s">
        <v>298</v>
      </c>
      <c r="C520" s="27" t="s">
        <v>876</v>
      </c>
      <c r="D520" s="28" t="s">
        <v>376</v>
      </c>
      <c r="E520" s="55" t="s">
        <v>865</v>
      </c>
      <c r="F520" s="1"/>
      <c r="G520" t="s">
        <v>19</v>
      </c>
      <c r="H520" s="24">
        <v>0.65</v>
      </c>
      <c r="I520" s="1">
        <v>1</v>
      </c>
      <c r="J520" s="24">
        <v>7</v>
      </c>
      <c r="K520" s="1">
        <v>24</v>
      </c>
      <c r="L520" s="95">
        <f t="shared" si="16"/>
        <v>168</v>
      </c>
      <c r="M520" s="94">
        <f>Tabla1[[#This Row],[Potencia nominal  de Consumo del Equipo (KWatts)]]*Tabla1[[#This Row],[Utilización de los equipos
(Horas)]]*Tabla1[[#This Row],[Utilización de los equipo
(Dias al mes)]]</f>
        <v>109.19999999999999</v>
      </c>
    </row>
    <row r="521" spans="1:13">
      <c r="A521" s="25" t="e">
        <f t="shared" si="15"/>
        <v>#REF!</v>
      </c>
      <c r="B521" s="58" t="s">
        <v>298</v>
      </c>
      <c r="C521" s="27" t="s">
        <v>876</v>
      </c>
      <c r="D521" s="28" t="s">
        <v>376</v>
      </c>
      <c r="E521" s="55" t="s">
        <v>197</v>
      </c>
      <c r="F521" s="1"/>
      <c r="G521" t="s">
        <v>19</v>
      </c>
      <c r="H521" s="24">
        <v>0.2</v>
      </c>
      <c r="I521" s="1">
        <v>2</v>
      </c>
      <c r="J521" s="24">
        <v>7</v>
      </c>
      <c r="K521" s="1">
        <v>24</v>
      </c>
      <c r="L521" s="95">
        <f t="shared" si="16"/>
        <v>168</v>
      </c>
      <c r="M521" s="94">
        <f>Tabla1[[#This Row],[Potencia nominal  de Consumo del Equipo (KWatts)]]*Tabla1[[#This Row],[Utilización de los equipos
(Horas)]]*Tabla1[[#This Row],[Utilización de los equipo
(Dias al mes)]]</f>
        <v>33.6</v>
      </c>
    </row>
    <row r="522" spans="1:13">
      <c r="A522" s="25" t="e">
        <f t="shared" si="15"/>
        <v>#REF!</v>
      </c>
      <c r="B522" s="58" t="s">
        <v>298</v>
      </c>
      <c r="C522" s="27" t="s">
        <v>876</v>
      </c>
      <c r="D522" s="28" t="s">
        <v>376</v>
      </c>
      <c r="E522" s="55" t="s">
        <v>877</v>
      </c>
      <c r="F522" s="1"/>
      <c r="G522" t="s">
        <v>979</v>
      </c>
      <c r="H522" s="24">
        <v>2</v>
      </c>
      <c r="I522" s="1">
        <v>1</v>
      </c>
      <c r="J522" s="24">
        <v>8</v>
      </c>
      <c r="K522" s="1">
        <v>24</v>
      </c>
      <c r="L522" s="95">
        <f t="shared" si="16"/>
        <v>192</v>
      </c>
      <c r="M522" s="94">
        <f>Tabla1[[#This Row],[Potencia nominal  de Consumo del Equipo (KWatts)]]*Tabla1[[#This Row],[Utilización de los equipos
(Horas)]]*Tabla1[[#This Row],[Utilización de los equipo
(Dias al mes)]]</f>
        <v>384</v>
      </c>
    </row>
    <row r="523" spans="1:13">
      <c r="A523" s="25" t="e">
        <f t="shared" si="15"/>
        <v>#REF!</v>
      </c>
      <c r="B523" s="58" t="s">
        <v>298</v>
      </c>
      <c r="C523" s="27" t="s">
        <v>306</v>
      </c>
      <c r="D523" s="28"/>
      <c r="E523" s="55" t="s">
        <v>55</v>
      </c>
      <c r="F523" s="1"/>
      <c r="G523" t="s">
        <v>19</v>
      </c>
      <c r="H523" s="24">
        <v>0.2</v>
      </c>
      <c r="I523" s="1">
        <v>2</v>
      </c>
      <c r="J523" s="24">
        <v>7</v>
      </c>
      <c r="K523" s="1">
        <v>22</v>
      </c>
      <c r="L523" s="95">
        <f t="shared" si="16"/>
        <v>154</v>
      </c>
      <c r="M523" s="94">
        <f>Tabla1[[#This Row],[Potencia nominal  de Consumo del Equipo (KWatts)]]*Tabla1[[#This Row],[Utilización de los equipos
(Horas)]]*Tabla1[[#This Row],[Utilización de los equipo
(Dias al mes)]]</f>
        <v>30.800000000000004</v>
      </c>
    </row>
    <row r="524" spans="1:13">
      <c r="A524" s="25" t="e">
        <f t="shared" si="15"/>
        <v>#REF!</v>
      </c>
      <c r="B524" s="58" t="s">
        <v>298</v>
      </c>
      <c r="C524" s="27" t="s">
        <v>306</v>
      </c>
      <c r="D524" s="28"/>
      <c r="E524" s="55" t="s">
        <v>45</v>
      </c>
      <c r="F524" s="1"/>
      <c r="G524" t="s">
        <v>823</v>
      </c>
      <c r="H524" s="24">
        <v>0.12</v>
      </c>
      <c r="I524" s="1">
        <v>1</v>
      </c>
      <c r="J524" s="24">
        <v>5</v>
      </c>
      <c r="K524" s="1">
        <v>22</v>
      </c>
      <c r="L524" s="95">
        <f t="shared" si="16"/>
        <v>110</v>
      </c>
      <c r="M524" s="94">
        <f>Tabla1[[#This Row],[Potencia nominal  de Consumo del Equipo (KWatts)]]*Tabla1[[#This Row],[Utilización de los equipos
(Horas)]]*Tabla1[[#This Row],[Utilización de los equipo
(Dias al mes)]]</f>
        <v>13.2</v>
      </c>
    </row>
    <row r="525" spans="1:13">
      <c r="A525" s="25" t="e">
        <f t="shared" si="15"/>
        <v>#REF!</v>
      </c>
      <c r="B525" s="58" t="s">
        <v>298</v>
      </c>
      <c r="C525" s="27" t="s">
        <v>307</v>
      </c>
      <c r="D525" s="28"/>
      <c r="E525" s="55" t="s">
        <v>45</v>
      </c>
      <c r="F525" s="1"/>
      <c r="G525" t="s">
        <v>823</v>
      </c>
      <c r="H525" s="24">
        <v>0.12</v>
      </c>
      <c r="I525" s="1">
        <v>1</v>
      </c>
      <c r="J525" s="24">
        <v>5</v>
      </c>
      <c r="K525" s="1">
        <v>22</v>
      </c>
      <c r="L525" s="95">
        <f t="shared" si="16"/>
        <v>110</v>
      </c>
      <c r="M525" s="94">
        <f>Tabla1[[#This Row],[Potencia nominal  de Consumo del Equipo (KWatts)]]*Tabla1[[#This Row],[Utilización de los equipos
(Horas)]]*Tabla1[[#This Row],[Utilización de los equipo
(Dias al mes)]]</f>
        <v>13.2</v>
      </c>
    </row>
    <row r="526" spans="1:13">
      <c r="A526" s="25" t="e">
        <f t="shared" si="15"/>
        <v>#REF!</v>
      </c>
      <c r="B526" s="58" t="s">
        <v>298</v>
      </c>
      <c r="C526" s="27" t="s">
        <v>308</v>
      </c>
      <c r="D526" s="28"/>
      <c r="E526" s="55" t="s">
        <v>45</v>
      </c>
      <c r="F526" s="1"/>
      <c r="G526" t="s">
        <v>823</v>
      </c>
      <c r="H526" s="24">
        <v>0.12</v>
      </c>
      <c r="I526" s="1">
        <v>1</v>
      </c>
      <c r="J526" s="24">
        <v>5</v>
      </c>
      <c r="K526" s="1">
        <v>22</v>
      </c>
      <c r="L526" s="95">
        <f t="shared" si="16"/>
        <v>110</v>
      </c>
      <c r="M526" s="94">
        <f>Tabla1[[#This Row],[Potencia nominal  de Consumo del Equipo (KWatts)]]*Tabla1[[#This Row],[Utilización de los equipos
(Horas)]]*Tabla1[[#This Row],[Utilización de los equipo
(Dias al mes)]]</f>
        <v>13.2</v>
      </c>
    </row>
    <row r="527" spans="1:13">
      <c r="A527" s="25" t="e">
        <f t="shared" si="15"/>
        <v>#REF!</v>
      </c>
      <c r="B527" s="58" t="s">
        <v>298</v>
      </c>
      <c r="C527" s="27" t="s">
        <v>308</v>
      </c>
      <c r="D527" s="28"/>
      <c r="E527" s="55" t="s">
        <v>46</v>
      </c>
      <c r="F527" s="1"/>
      <c r="G527" t="s">
        <v>823</v>
      </c>
      <c r="H527" s="24">
        <v>9.5000000000000001E-2</v>
      </c>
      <c r="I527" s="1">
        <v>1</v>
      </c>
      <c r="J527" s="24">
        <v>5</v>
      </c>
      <c r="K527" s="1">
        <v>22</v>
      </c>
      <c r="L527" s="95">
        <f t="shared" si="16"/>
        <v>110</v>
      </c>
      <c r="M527" s="94">
        <f>Tabla1[[#This Row],[Potencia nominal  de Consumo del Equipo (KWatts)]]*Tabla1[[#This Row],[Utilización de los equipos
(Horas)]]*Tabla1[[#This Row],[Utilización de los equipo
(Dias al mes)]]</f>
        <v>10.45</v>
      </c>
    </row>
    <row r="528" spans="1:13">
      <c r="A528" s="25" t="e">
        <f t="shared" si="15"/>
        <v>#REF!</v>
      </c>
      <c r="B528" s="58" t="s">
        <v>298</v>
      </c>
      <c r="C528" s="27" t="s">
        <v>308</v>
      </c>
      <c r="D528" s="28"/>
      <c r="E528" s="55" t="s">
        <v>46</v>
      </c>
      <c r="F528" s="1"/>
      <c r="G528" t="s">
        <v>823</v>
      </c>
      <c r="H528" s="24">
        <v>9.5000000000000001E-2</v>
      </c>
      <c r="I528" s="1">
        <v>1</v>
      </c>
      <c r="J528" s="24">
        <v>5</v>
      </c>
      <c r="K528" s="1">
        <v>22</v>
      </c>
      <c r="L528" s="95">
        <f t="shared" si="16"/>
        <v>110</v>
      </c>
      <c r="M528" s="94">
        <f>Tabla1[[#This Row],[Potencia nominal  de Consumo del Equipo (KWatts)]]*Tabla1[[#This Row],[Utilización de los equipos
(Horas)]]*Tabla1[[#This Row],[Utilización de los equipo
(Dias al mes)]]</f>
        <v>10.45</v>
      </c>
    </row>
    <row r="529" spans="1:13">
      <c r="A529" s="25" t="e">
        <f t="shared" si="15"/>
        <v>#REF!</v>
      </c>
      <c r="B529" s="58" t="s">
        <v>298</v>
      </c>
      <c r="C529" s="27" t="s">
        <v>309</v>
      </c>
      <c r="D529" s="28"/>
      <c r="E529" s="55" t="s">
        <v>46</v>
      </c>
      <c r="F529" s="1"/>
      <c r="G529" t="s">
        <v>823</v>
      </c>
      <c r="H529" s="24">
        <v>9.5000000000000001E-2</v>
      </c>
      <c r="I529" s="1">
        <v>1</v>
      </c>
      <c r="J529" s="24">
        <v>5</v>
      </c>
      <c r="K529" s="1">
        <v>22</v>
      </c>
      <c r="L529" s="95">
        <f t="shared" si="16"/>
        <v>110</v>
      </c>
      <c r="M529" s="94">
        <f>Tabla1[[#This Row],[Potencia nominal  de Consumo del Equipo (KWatts)]]*Tabla1[[#This Row],[Utilización de los equipos
(Horas)]]*Tabla1[[#This Row],[Utilización de los equipo
(Dias al mes)]]</f>
        <v>10.45</v>
      </c>
    </row>
    <row r="530" spans="1:13">
      <c r="A530" s="25" t="e">
        <f t="shared" si="15"/>
        <v>#REF!</v>
      </c>
      <c r="B530" s="58" t="s">
        <v>298</v>
      </c>
      <c r="C530" s="27" t="s">
        <v>309</v>
      </c>
      <c r="D530" s="28"/>
      <c r="E530" s="55" t="s">
        <v>310</v>
      </c>
      <c r="F530" s="1"/>
      <c r="G530" t="s">
        <v>823</v>
      </c>
      <c r="H530" s="24">
        <v>7.0000000000000007E-2</v>
      </c>
      <c r="I530" s="1">
        <v>1</v>
      </c>
      <c r="J530" s="24">
        <v>3</v>
      </c>
      <c r="K530" s="1">
        <v>22</v>
      </c>
      <c r="L530" s="95">
        <f t="shared" si="16"/>
        <v>66</v>
      </c>
      <c r="M530" s="94">
        <f>Tabla1[[#This Row],[Potencia nominal  de Consumo del Equipo (KWatts)]]*Tabla1[[#This Row],[Utilización de los equipos
(Horas)]]*Tabla1[[#This Row],[Utilización de los equipo
(Dias al mes)]]</f>
        <v>4.62</v>
      </c>
    </row>
    <row r="531" spans="1:13">
      <c r="A531" s="25" t="e">
        <f t="shared" si="15"/>
        <v>#REF!</v>
      </c>
      <c r="B531" s="58" t="s">
        <v>298</v>
      </c>
      <c r="C531" s="27" t="s">
        <v>309</v>
      </c>
      <c r="D531" s="28"/>
      <c r="E531" s="55" t="s">
        <v>50</v>
      </c>
      <c r="F531" s="1"/>
      <c r="G531" t="s">
        <v>992</v>
      </c>
      <c r="H531" s="24">
        <v>0.1</v>
      </c>
      <c r="I531" s="1">
        <v>1</v>
      </c>
      <c r="J531" s="24">
        <v>2</v>
      </c>
      <c r="K531" s="1">
        <v>22</v>
      </c>
      <c r="L531" s="95">
        <f t="shared" si="16"/>
        <v>44</v>
      </c>
      <c r="M531" s="94">
        <f>Tabla1[[#This Row],[Potencia nominal  de Consumo del Equipo (KWatts)]]*Tabla1[[#This Row],[Utilización de los equipos
(Horas)]]*Tabla1[[#This Row],[Utilización de los equipo
(Dias al mes)]]</f>
        <v>4.4000000000000004</v>
      </c>
    </row>
    <row r="532" spans="1:13">
      <c r="A532" s="25" t="e">
        <f t="shared" si="15"/>
        <v>#REF!</v>
      </c>
      <c r="B532" s="58" t="s">
        <v>298</v>
      </c>
      <c r="C532" s="27" t="s">
        <v>309</v>
      </c>
      <c r="D532" s="28"/>
      <c r="E532" s="55" t="s">
        <v>53</v>
      </c>
      <c r="F532" s="1"/>
      <c r="G532" t="s">
        <v>992</v>
      </c>
      <c r="H532" s="24">
        <v>0.9</v>
      </c>
      <c r="I532" s="1">
        <v>1</v>
      </c>
      <c r="J532" s="24">
        <v>1</v>
      </c>
      <c r="K532" s="1">
        <v>22</v>
      </c>
      <c r="L532" s="95">
        <f t="shared" si="16"/>
        <v>22</v>
      </c>
      <c r="M532" s="94">
        <f>Tabla1[[#This Row],[Potencia nominal  de Consumo del Equipo (KWatts)]]*Tabla1[[#This Row],[Utilización de los equipos
(Horas)]]*Tabla1[[#This Row],[Utilización de los equipo
(Dias al mes)]]</f>
        <v>19.8</v>
      </c>
    </row>
    <row r="533" spans="1:13">
      <c r="A533" s="25" t="e">
        <f t="shared" si="15"/>
        <v>#REF!</v>
      </c>
      <c r="B533" s="58" t="s">
        <v>298</v>
      </c>
      <c r="C533" s="27" t="s">
        <v>814</v>
      </c>
      <c r="D533" s="28"/>
      <c r="E533" s="55" t="s">
        <v>817</v>
      </c>
      <c r="F533" s="1"/>
      <c r="G533" t="s">
        <v>19</v>
      </c>
      <c r="H533" s="24">
        <v>0.18</v>
      </c>
      <c r="I533" s="1">
        <v>22</v>
      </c>
      <c r="J533" s="24">
        <v>10</v>
      </c>
      <c r="K533" s="1">
        <v>24</v>
      </c>
      <c r="L533" s="95">
        <f t="shared" si="16"/>
        <v>240</v>
      </c>
      <c r="M533" s="94">
        <f>Tabla1[[#This Row],[Potencia nominal  de Consumo del Equipo (KWatts)]]*Tabla1[[#This Row],[Utilización de los equipos
(Horas)]]*Tabla1[[#This Row],[Utilización de los equipo
(Dias al mes)]]</f>
        <v>43.199999999999996</v>
      </c>
    </row>
    <row r="534" spans="1:13">
      <c r="A534" s="25" t="e">
        <f t="shared" ref="A534:A578" si="17">A533+1</f>
        <v>#REF!</v>
      </c>
      <c r="B534" s="58" t="s">
        <v>298</v>
      </c>
      <c r="C534" s="27" t="s">
        <v>814</v>
      </c>
      <c r="D534" s="27"/>
      <c r="E534" s="55" t="s">
        <v>197</v>
      </c>
      <c r="F534" s="1"/>
      <c r="G534" t="s">
        <v>19</v>
      </c>
      <c r="H534" s="24">
        <v>0.2</v>
      </c>
      <c r="I534" s="1">
        <v>20</v>
      </c>
      <c r="J534" s="24">
        <v>12</v>
      </c>
      <c r="K534" s="1">
        <v>24</v>
      </c>
      <c r="L534" s="95">
        <f t="shared" si="16"/>
        <v>288</v>
      </c>
      <c r="M534" s="94">
        <f>Tabla1[[#This Row],[Potencia nominal  de Consumo del Equipo (KWatts)]]*Tabla1[[#This Row],[Utilización de los equipos
(Horas)]]*Tabla1[[#This Row],[Utilización de los equipo
(Dias al mes)]]</f>
        <v>57.600000000000009</v>
      </c>
    </row>
    <row r="535" spans="1:13">
      <c r="A535" s="25" t="e">
        <f t="shared" si="17"/>
        <v>#REF!</v>
      </c>
      <c r="B535" s="58" t="s">
        <v>298</v>
      </c>
      <c r="C535" s="27" t="s">
        <v>814</v>
      </c>
      <c r="D535" s="27"/>
      <c r="E535" s="55" t="s">
        <v>815</v>
      </c>
      <c r="F535" s="1"/>
      <c r="G535" t="s">
        <v>823</v>
      </c>
      <c r="H535" s="24">
        <v>9.5999999999999992E-3</v>
      </c>
      <c r="I535" s="1">
        <v>1</v>
      </c>
      <c r="J535" s="24">
        <v>24</v>
      </c>
      <c r="K535" s="1">
        <v>24</v>
      </c>
      <c r="L535" s="95">
        <f t="shared" si="16"/>
        <v>576</v>
      </c>
      <c r="M535" s="94">
        <f>Tabla1[[#This Row],[Potencia nominal  de Consumo del Equipo (KWatts)]]*Tabla1[[#This Row],[Utilización de los equipos
(Horas)]]*Tabla1[[#This Row],[Utilización de los equipo
(Dias al mes)]]</f>
        <v>5.5296000000000003</v>
      </c>
    </row>
    <row r="536" spans="1:13">
      <c r="A536" s="25" t="e">
        <f t="shared" si="17"/>
        <v>#REF!</v>
      </c>
      <c r="B536" s="58" t="s">
        <v>298</v>
      </c>
      <c r="C536" s="27" t="s">
        <v>816</v>
      </c>
      <c r="D536" s="28"/>
      <c r="E536" s="55" t="s">
        <v>828</v>
      </c>
      <c r="F536" s="1"/>
      <c r="G536" t="s">
        <v>823</v>
      </c>
      <c r="H536" s="24">
        <v>9.5999999999999992E-3</v>
      </c>
      <c r="I536" s="1">
        <v>2</v>
      </c>
      <c r="J536" s="24">
        <v>24</v>
      </c>
      <c r="K536" s="1">
        <v>24</v>
      </c>
      <c r="L536" s="95">
        <f t="shared" si="16"/>
        <v>576</v>
      </c>
      <c r="M536" s="94">
        <f>Tabla1[[#This Row],[Potencia nominal  de Consumo del Equipo (KWatts)]]*Tabla1[[#This Row],[Utilización de los equipos
(Horas)]]*Tabla1[[#This Row],[Utilización de los equipo
(Dias al mes)]]</f>
        <v>5.5296000000000003</v>
      </c>
    </row>
    <row r="537" spans="1:13">
      <c r="A537" s="25" t="e">
        <f t="shared" si="17"/>
        <v>#REF!</v>
      </c>
      <c r="B537" s="58" t="s">
        <v>298</v>
      </c>
      <c r="C537" s="27" t="s">
        <v>816</v>
      </c>
      <c r="D537" s="28"/>
      <c r="E537" s="55" t="s">
        <v>826</v>
      </c>
      <c r="F537" s="1"/>
      <c r="G537" t="s">
        <v>823</v>
      </c>
      <c r="H537" s="24">
        <v>3.0000000000000001E-3</v>
      </c>
      <c r="I537" s="1">
        <v>1</v>
      </c>
      <c r="J537" s="24">
        <v>4</v>
      </c>
      <c r="K537" s="1">
        <v>24</v>
      </c>
      <c r="L537" s="95">
        <f t="shared" si="16"/>
        <v>96</v>
      </c>
      <c r="M537" s="94">
        <f>Tabla1[[#This Row],[Potencia nominal  de Consumo del Equipo (KWatts)]]*Tabla1[[#This Row],[Utilización de los equipos
(Horas)]]*Tabla1[[#This Row],[Utilización de los equipo
(Dias al mes)]]</f>
        <v>0.28800000000000003</v>
      </c>
    </row>
    <row r="538" spans="1:13">
      <c r="A538" s="25" t="e">
        <f t="shared" si="17"/>
        <v>#REF!</v>
      </c>
      <c r="B538" s="58" t="s">
        <v>298</v>
      </c>
      <c r="C538" s="27" t="s">
        <v>816</v>
      </c>
      <c r="D538" s="28"/>
      <c r="E538" s="55" t="s">
        <v>827</v>
      </c>
      <c r="F538" s="1"/>
      <c r="G538" t="s">
        <v>823</v>
      </c>
      <c r="H538" s="24">
        <v>0.03</v>
      </c>
      <c r="I538" s="1">
        <v>2</v>
      </c>
      <c r="J538" s="24">
        <v>4</v>
      </c>
      <c r="K538" s="1">
        <v>24</v>
      </c>
      <c r="L538" s="95">
        <f t="shared" si="16"/>
        <v>96</v>
      </c>
      <c r="M538" s="94">
        <f>Tabla1[[#This Row],[Potencia nominal  de Consumo del Equipo (KWatts)]]*Tabla1[[#This Row],[Utilización de los equipos
(Horas)]]*Tabla1[[#This Row],[Utilización de los equipo
(Dias al mes)]]</f>
        <v>2.88</v>
      </c>
    </row>
    <row r="539" spans="1:13">
      <c r="A539" s="25" t="e">
        <f t="shared" si="17"/>
        <v>#REF!</v>
      </c>
      <c r="B539" s="58" t="s">
        <v>298</v>
      </c>
      <c r="C539" s="27" t="s">
        <v>816</v>
      </c>
      <c r="D539" s="28"/>
      <c r="E539" s="55" t="s">
        <v>576</v>
      </c>
      <c r="F539" s="1"/>
      <c r="G539" t="s">
        <v>19</v>
      </c>
      <c r="H539" s="24">
        <v>0.18</v>
      </c>
      <c r="I539" s="1">
        <v>2</v>
      </c>
      <c r="J539" s="24">
        <v>5</v>
      </c>
      <c r="K539" s="1">
        <v>24</v>
      </c>
      <c r="L539" s="95">
        <f t="shared" si="16"/>
        <v>120</v>
      </c>
      <c r="M539" s="94">
        <f>Tabla1[[#This Row],[Potencia nominal  de Consumo del Equipo (KWatts)]]*Tabla1[[#This Row],[Utilización de los equipos
(Horas)]]*Tabla1[[#This Row],[Utilización de los equipo
(Dias al mes)]]</f>
        <v>21.599999999999998</v>
      </c>
    </row>
    <row r="540" spans="1:13">
      <c r="A540" s="25" t="e">
        <f t="shared" si="17"/>
        <v>#REF!</v>
      </c>
      <c r="B540" s="58" t="s">
        <v>298</v>
      </c>
      <c r="C540" s="27" t="s">
        <v>816</v>
      </c>
      <c r="D540" s="28"/>
      <c r="E540" s="55" t="s">
        <v>197</v>
      </c>
      <c r="F540" s="1"/>
      <c r="G540" t="s">
        <v>19</v>
      </c>
      <c r="H540" s="24">
        <v>0.2</v>
      </c>
      <c r="I540" s="1">
        <v>8</v>
      </c>
      <c r="J540" s="24">
        <v>7</v>
      </c>
      <c r="K540" s="1">
        <v>24</v>
      </c>
      <c r="L540" s="95">
        <f t="shared" si="16"/>
        <v>168</v>
      </c>
      <c r="M540" s="94">
        <f>Tabla1[[#This Row],[Potencia nominal  de Consumo del Equipo (KWatts)]]*Tabla1[[#This Row],[Utilización de los equipos
(Horas)]]*Tabla1[[#This Row],[Utilización de los equipo
(Dias al mes)]]</f>
        <v>33.6</v>
      </c>
    </row>
    <row r="541" spans="1:13">
      <c r="A541" s="25" t="e">
        <f t="shared" si="17"/>
        <v>#REF!</v>
      </c>
      <c r="B541" s="58" t="s">
        <v>298</v>
      </c>
      <c r="C541" s="27" t="s">
        <v>818</v>
      </c>
      <c r="D541" s="28"/>
      <c r="E541" s="55" t="s">
        <v>819</v>
      </c>
      <c r="F541" s="1"/>
      <c r="G541" t="s">
        <v>19</v>
      </c>
      <c r="H541" s="24">
        <v>7.4999999999999997E-2</v>
      </c>
      <c r="I541" s="1">
        <v>1</v>
      </c>
      <c r="J541" s="24">
        <v>7</v>
      </c>
      <c r="K541" s="1">
        <v>22</v>
      </c>
      <c r="L541" s="95">
        <f t="shared" si="16"/>
        <v>154</v>
      </c>
      <c r="M541" s="94">
        <f>Tabla1[[#This Row],[Potencia nominal  de Consumo del Equipo (KWatts)]]*Tabla1[[#This Row],[Utilización de los equipos
(Horas)]]*Tabla1[[#This Row],[Utilización de los equipo
(Dias al mes)]]</f>
        <v>11.55</v>
      </c>
    </row>
    <row r="542" spans="1:13">
      <c r="A542" s="25" t="e">
        <f t="shared" si="17"/>
        <v>#REF!</v>
      </c>
      <c r="B542" s="58" t="s">
        <v>298</v>
      </c>
      <c r="C542" s="27" t="s">
        <v>818</v>
      </c>
      <c r="D542" s="28"/>
      <c r="E542" s="55" t="s">
        <v>576</v>
      </c>
      <c r="F542" s="1"/>
      <c r="G542" t="s">
        <v>19</v>
      </c>
      <c r="H542" s="24">
        <v>0.18</v>
      </c>
      <c r="I542" s="1">
        <v>2</v>
      </c>
      <c r="J542" s="24">
        <v>7</v>
      </c>
      <c r="K542" s="1">
        <v>22</v>
      </c>
      <c r="L542" s="95">
        <f t="shared" si="16"/>
        <v>154</v>
      </c>
      <c r="M542" s="94">
        <f>Tabla1[[#This Row],[Potencia nominal  de Consumo del Equipo (KWatts)]]*Tabla1[[#This Row],[Utilización de los equipos
(Horas)]]*Tabla1[[#This Row],[Utilización de los equipo
(Dias al mes)]]</f>
        <v>27.72</v>
      </c>
    </row>
    <row r="543" spans="1:13">
      <c r="A543" s="25" t="e">
        <f t="shared" si="17"/>
        <v>#REF!</v>
      </c>
      <c r="B543" s="58" t="s">
        <v>298</v>
      </c>
      <c r="C543" s="27" t="s">
        <v>268</v>
      </c>
      <c r="D543" s="28"/>
      <c r="E543" s="55" t="s">
        <v>764</v>
      </c>
      <c r="F543" s="1"/>
      <c r="G543" t="s">
        <v>19</v>
      </c>
      <c r="H543" s="24">
        <v>7.4999999999999997E-2</v>
      </c>
      <c r="I543" s="1">
        <v>2</v>
      </c>
      <c r="J543" s="24">
        <v>8</v>
      </c>
      <c r="K543" s="1">
        <v>24</v>
      </c>
      <c r="L543" s="95">
        <f t="shared" si="16"/>
        <v>192</v>
      </c>
      <c r="M543" s="94">
        <f>Tabla1[[#This Row],[Potencia nominal  de Consumo del Equipo (KWatts)]]*Tabla1[[#This Row],[Utilización de los equipos
(Horas)]]*Tabla1[[#This Row],[Utilización de los equipo
(Dias al mes)]]</f>
        <v>14.399999999999999</v>
      </c>
    </row>
    <row r="544" spans="1:13">
      <c r="A544" s="25" t="e">
        <f t="shared" si="17"/>
        <v>#REF!</v>
      </c>
      <c r="B544" s="58" t="s">
        <v>298</v>
      </c>
      <c r="C544" s="27" t="s">
        <v>267</v>
      </c>
      <c r="D544" s="28"/>
      <c r="E544" s="55" t="s">
        <v>764</v>
      </c>
      <c r="F544" s="1"/>
      <c r="G544" t="s">
        <v>19</v>
      </c>
      <c r="H544" s="24">
        <v>7.4999999999999997E-2</v>
      </c>
      <c r="I544" s="1">
        <v>2</v>
      </c>
      <c r="J544" s="24">
        <v>5</v>
      </c>
      <c r="K544" s="1">
        <v>24</v>
      </c>
      <c r="L544" s="95">
        <f t="shared" si="16"/>
        <v>120</v>
      </c>
      <c r="M544" s="94">
        <f>Tabla1[[#This Row],[Potencia nominal  de Consumo del Equipo (KWatts)]]*Tabla1[[#This Row],[Utilización de los equipos
(Horas)]]*Tabla1[[#This Row],[Utilización de los equipo
(Dias al mes)]]</f>
        <v>9</v>
      </c>
    </row>
    <row r="545" spans="1:13">
      <c r="A545" s="25" t="e">
        <f t="shared" si="17"/>
        <v>#REF!</v>
      </c>
      <c r="B545" s="58" t="s">
        <v>298</v>
      </c>
      <c r="C545" s="27" t="s">
        <v>267</v>
      </c>
      <c r="D545" s="28"/>
      <c r="E545" s="55" t="s">
        <v>271</v>
      </c>
      <c r="F545" s="1"/>
      <c r="G545" t="s">
        <v>823</v>
      </c>
      <c r="H545" s="24">
        <v>0.03</v>
      </c>
      <c r="I545" s="1">
        <v>1</v>
      </c>
      <c r="J545" s="24">
        <v>2</v>
      </c>
      <c r="K545" s="1">
        <v>24</v>
      </c>
      <c r="L545" s="95">
        <f t="shared" si="16"/>
        <v>48</v>
      </c>
      <c r="M545" s="94">
        <f>Tabla1[[#This Row],[Potencia nominal  de Consumo del Equipo (KWatts)]]*Tabla1[[#This Row],[Utilización de los equipos
(Horas)]]*Tabla1[[#This Row],[Utilización de los equipo
(Dias al mes)]]</f>
        <v>1.44</v>
      </c>
    </row>
    <row r="546" spans="1:13">
      <c r="A546" s="25" t="e">
        <f t="shared" si="17"/>
        <v>#REF!</v>
      </c>
      <c r="B546" s="58" t="s">
        <v>298</v>
      </c>
      <c r="C546" s="27" t="s">
        <v>267</v>
      </c>
      <c r="D546" s="28"/>
      <c r="E546" s="55" t="s">
        <v>564</v>
      </c>
      <c r="F546" s="1"/>
      <c r="G546" t="s">
        <v>19</v>
      </c>
      <c r="H546" s="24">
        <v>0.18</v>
      </c>
      <c r="I546" s="1">
        <v>1</v>
      </c>
      <c r="J546" s="24">
        <v>3</v>
      </c>
      <c r="K546" s="1">
        <v>24</v>
      </c>
      <c r="L546" s="95">
        <f t="shared" si="16"/>
        <v>72</v>
      </c>
      <c r="M546" s="94">
        <f>Tabla1[[#This Row],[Potencia nominal  de Consumo del Equipo (KWatts)]]*Tabla1[[#This Row],[Utilización de los equipos
(Horas)]]*Tabla1[[#This Row],[Utilización de los equipo
(Dias al mes)]]</f>
        <v>12.96</v>
      </c>
    </row>
    <row r="547" spans="1:13">
      <c r="A547" s="25" t="e">
        <f t="shared" si="17"/>
        <v>#REF!</v>
      </c>
      <c r="B547" s="58" t="s">
        <v>298</v>
      </c>
      <c r="C547" s="27" t="s">
        <v>267</v>
      </c>
      <c r="D547" s="28"/>
      <c r="E547" s="55" t="s">
        <v>197</v>
      </c>
      <c r="F547" s="1"/>
      <c r="G547" t="s">
        <v>19</v>
      </c>
      <c r="H547" s="24">
        <v>0.2</v>
      </c>
      <c r="I547" s="1">
        <v>8</v>
      </c>
      <c r="J547" s="24">
        <v>7</v>
      </c>
      <c r="K547" s="1">
        <v>24</v>
      </c>
      <c r="L547" s="95">
        <f t="shared" si="16"/>
        <v>168</v>
      </c>
      <c r="M547" s="94">
        <f>Tabla1[[#This Row],[Potencia nominal  de Consumo del Equipo (KWatts)]]*Tabla1[[#This Row],[Utilización de los equipos
(Horas)]]*Tabla1[[#This Row],[Utilización de los equipo
(Dias al mes)]]</f>
        <v>33.6</v>
      </c>
    </row>
    <row r="548" spans="1:13">
      <c r="A548" s="25" t="e">
        <f>#REF!+1</f>
        <v>#REF!</v>
      </c>
      <c r="B548" s="59" t="s">
        <v>342</v>
      </c>
      <c r="C548" s="27" t="s">
        <v>343</v>
      </c>
      <c r="D548" s="28" t="s">
        <v>342</v>
      </c>
      <c r="E548" s="61" t="s">
        <v>344</v>
      </c>
      <c r="F548" s="1" t="s">
        <v>345</v>
      </c>
      <c r="G548" t="s">
        <v>979</v>
      </c>
      <c r="H548" s="24">
        <v>3.4550000000000001</v>
      </c>
      <c r="I548" s="1">
        <v>1</v>
      </c>
      <c r="J548" s="24">
        <v>8</v>
      </c>
      <c r="K548" s="1">
        <v>22</v>
      </c>
      <c r="L548" s="95">
        <f t="shared" si="16"/>
        <v>176</v>
      </c>
      <c r="M548" s="94">
        <f>Tabla1[[#This Row],[Potencia nominal  de Consumo del Equipo (KWatts)]]*Tabla1[[#This Row],[Utilización de los equipos
(Horas)]]*Tabla1[[#This Row],[Utilización de los equipo
(Dias al mes)]]</f>
        <v>608.08000000000004</v>
      </c>
    </row>
    <row r="549" spans="1:13">
      <c r="A549" s="25" t="e">
        <f t="shared" si="17"/>
        <v>#REF!</v>
      </c>
      <c r="B549" s="59" t="s">
        <v>342</v>
      </c>
      <c r="C549" s="27" t="s">
        <v>343</v>
      </c>
      <c r="D549" s="28" t="s">
        <v>342</v>
      </c>
      <c r="E549" s="61" t="s">
        <v>1079</v>
      </c>
      <c r="F549" s="1"/>
      <c r="G549" t="s">
        <v>19</v>
      </c>
      <c r="H549" s="24">
        <v>1.2</v>
      </c>
      <c r="I549" s="1">
        <v>1</v>
      </c>
      <c r="J549" s="24">
        <v>7</v>
      </c>
      <c r="K549" s="1">
        <v>22</v>
      </c>
      <c r="L549" s="95">
        <f t="shared" si="16"/>
        <v>154</v>
      </c>
      <c r="M549" s="94">
        <f>Tabla1[[#This Row],[Potencia nominal  de Consumo del Equipo (KWatts)]]*Tabla1[[#This Row],[Utilización de los equipos
(Horas)]]*Tabla1[[#This Row],[Utilización de los equipo
(Dias al mes)]]</f>
        <v>184.8</v>
      </c>
    </row>
    <row r="550" spans="1:13">
      <c r="A550" s="25" t="e">
        <f t="shared" si="17"/>
        <v>#REF!</v>
      </c>
      <c r="B550" s="59" t="s">
        <v>342</v>
      </c>
      <c r="C550" s="27" t="s">
        <v>343</v>
      </c>
      <c r="D550" s="28" t="s">
        <v>342</v>
      </c>
      <c r="E550" s="61" t="s">
        <v>1079</v>
      </c>
      <c r="F550" s="1"/>
      <c r="G550" t="s">
        <v>19</v>
      </c>
      <c r="H550" s="24">
        <v>1.2</v>
      </c>
      <c r="I550" s="1">
        <v>1</v>
      </c>
      <c r="J550" s="24">
        <v>7</v>
      </c>
      <c r="K550" s="1">
        <v>22</v>
      </c>
      <c r="L550" s="95">
        <f t="shared" si="16"/>
        <v>154</v>
      </c>
      <c r="M550" s="94">
        <f>Tabla1[[#This Row],[Potencia nominal  de Consumo del Equipo (KWatts)]]*Tabla1[[#This Row],[Utilización de los equipos
(Horas)]]*Tabla1[[#This Row],[Utilización de los equipo
(Dias al mes)]]</f>
        <v>184.8</v>
      </c>
    </row>
    <row r="551" spans="1:13">
      <c r="A551" s="25" t="e">
        <f t="shared" si="17"/>
        <v>#REF!</v>
      </c>
      <c r="B551" s="59" t="s">
        <v>342</v>
      </c>
      <c r="C551" s="27" t="s">
        <v>343</v>
      </c>
      <c r="D551" s="28" t="s">
        <v>342</v>
      </c>
      <c r="E551" s="61" t="s">
        <v>1079</v>
      </c>
      <c r="F551" s="1"/>
      <c r="G551" t="s">
        <v>19</v>
      </c>
      <c r="H551" s="24">
        <v>1.2</v>
      </c>
      <c r="I551" s="1">
        <v>1</v>
      </c>
      <c r="J551" s="24">
        <v>7</v>
      </c>
      <c r="K551" s="1">
        <v>22</v>
      </c>
      <c r="L551" s="95">
        <f t="shared" si="16"/>
        <v>154</v>
      </c>
      <c r="M551" s="94">
        <f>Tabla1[[#This Row],[Potencia nominal  de Consumo del Equipo (KWatts)]]*Tabla1[[#This Row],[Utilización de los equipos
(Horas)]]*Tabla1[[#This Row],[Utilización de los equipo
(Dias al mes)]]</f>
        <v>184.8</v>
      </c>
    </row>
    <row r="552" spans="1:13">
      <c r="A552" s="25" t="e">
        <f t="shared" si="17"/>
        <v>#REF!</v>
      </c>
      <c r="B552" s="59" t="s">
        <v>342</v>
      </c>
      <c r="C552" s="27" t="s">
        <v>343</v>
      </c>
      <c r="D552" s="28" t="s">
        <v>342</v>
      </c>
      <c r="E552" s="61" t="s">
        <v>1079</v>
      </c>
      <c r="F552" s="1"/>
      <c r="G552" t="s">
        <v>19</v>
      </c>
      <c r="H552" s="24">
        <v>1.2</v>
      </c>
      <c r="I552" s="1">
        <v>1</v>
      </c>
      <c r="J552" s="24">
        <v>7</v>
      </c>
      <c r="K552" s="1">
        <v>22</v>
      </c>
      <c r="L552" s="95">
        <f t="shared" si="16"/>
        <v>154</v>
      </c>
      <c r="M552" s="94">
        <f>Tabla1[[#This Row],[Potencia nominal  de Consumo del Equipo (KWatts)]]*Tabla1[[#This Row],[Utilización de los equipos
(Horas)]]*Tabla1[[#This Row],[Utilización de los equipo
(Dias al mes)]]</f>
        <v>184.8</v>
      </c>
    </row>
    <row r="553" spans="1:13">
      <c r="A553" s="25" t="e">
        <f t="shared" si="17"/>
        <v>#REF!</v>
      </c>
      <c r="B553" s="59" t="s">
        <v>342</v>
      </c>
      <c r="C553" s="27" t="s">
        <v>343</v>
      </c>
      <c r="D553" s="28" t="s">
        <v>342</v>
      </c>
      <c r="E553" s="61" t="s">
        <v>346</v>
      </c>
      <c r="F553" s="1"/>
      <c r="G553" t="s">
        <v>19</v>
      </c>
      <c r="H553" s="24">
        <v>0.75</v>
      </c>
      <c r="I553" s="1">
        <v>1</v>
      </c>
      <c r="J553" s="24">
        <v>7</v>
      </c>
      <c r="K553" s="1">
        <v>22</v>
      </c>
      <c r="L553" s="95">
        <f t="shared" si="16"/>
        <v>154</v>
      </c>
      <c r="M553" s="94">
        <f>Tabla1[[#This Row],[Potencia nominal  de Consumo del Equipo (KWatts)]]*Tabla1[[#This Row],[Utilización de los equipos
(Horas)]]*Tabla1[[#This Row],[Utilización de los equipo
(Dias al mes)]]</f>
        <v>115.5</v>
      </c>
    </row>
    <row r="554" spans="1:13">
      <c r="A554" s="25" t="e">
        <f t="shared" si="17"/>
        <v>#REF!</v>
      </c>
      <c r="B554" s="59" t="s">
        <v>342</v>
      </c>
      <c r="C554" s="27" t="s">
        <v>343</v>
      </c>
      <c r="D554" s="28" t="s">
        <v>342</v>
      </c>
      <c r="E554" s="61" t="s">
        <v>197</v>
      </c>
      <c r="F554" s="1"/>
      <c r="G554" t="s">
        <v>19</v>
      </c>
      <c r="H554" s="24">
        <v>0.2</v>
      </c>
      <c r="I554" s="1">
        <v>8</v>
      </c>
      <c r="J554" s="24">
        <v>7</v>
      </c>
      <c r="K554" s="1">
        <v>22</v>
      </c>
      <c r="L554" s="95">
        <f t="shared" si="16"/>
        <v>154</v>
      </c>
      <c r="M554" s="94">
        <f>Tabla1[[#This Row],[Potencia nominal  de Consumo del Equipo (KWatts)]]*Tabla1[[#This Row],[Utilización de los equipos
(Horas)]]*Tabla1[[#This Row],[Utilización de los equipo
(Dias al mes)]]</f>
        <v>30.800000000000004</v>
      </c>
    </row>
    <row r="555" spans="1:13">
      <c r="A555" s="25" t="e">
        <f t="shared" si="17"/>
        <v>#REF!</v>
      </c>
      <c r="B555" s="59" t="s">
        <v>342</v>
      </c>
      <c r="C555" s="27" t="s">
        <v>343</v>
      </c>
      <c r="D555" s="28" t="s">
        <v>342</v>
      </c>
      <c r="E555" s="61" t="s">
        <v>1079</v>
      </c>
      <c r="F555" s="1"/>
      <c r="G555" t="s">
        <v>19</v>
      </c>
      <c r="H555" s="24">
        <v>1.2</v>
      </c>
      <c r="I555" s="1">
        <v>1</v>
      </c>
      <c r="J555" s="24">
        <v>7</v>
      </c>
      <c r="K555" s="1">
        <v>22</v>
      </c>
      <c r="L555" s="95">
        <f t="shared" si="16"/>
        <v>154</v>
      </c>
      <c r="M555" s="94">
        <f>Tabla1[[#This Row],[Potencia nominal  de Consumo del Equipo (KWatts)]]*Tabla1[[#This Row],[Utilización de los equipos
(Horas)]]*Tabla1[[#This Row],[Utilización de los equipo
(Dias al mes)]]</f>
        <v>184.8</v>
      </c>
    </row>
    <row r="556" spans="1:13">
      <c r="A556" s="25" t="e">
        <f t="shared" si="17"/>
        <v>#REF!</v>
      </c>
      <c r="B556" s="59" t="s">
        <v>342</v>
      </c>
      <c r="C556" s="27" t="s">
        <v>343</v>
      </c>
      <c r="D556" s="28" t="s">
        <v>342</v>
      </c>
      <c r="E556" s="61" t="s">
        <v>347</v>
      </c>
      <c r="F556" s="1"/>
      <c r="G556" t="s">
        <v>823</v>
      </c>
      <c r="H556" s="24">
        <v>2.5000000000000001E-2</v>
      </c>
      <c r="I556" s="1">
        <v>1</v>
      </c>
      <c r="J556" s="24">
        <v>20</v>
      </c>
      <c r="K556" s="1">
        <v>22</v>
      </c>
      <c r="L556" s="95">
        <f t="shared" si="16"/>
        <v>440</v>
      </c>
      <c r="M556" s="94">
        <f>Tabla1[[#This Row],[Potencia nominal  de Consumo del Equipo (KWatts)]]*Tabla1[[#This Row],[Utilización de los equipos
(Horas)]]*Tabla1[[#This Row],[Utilización de los equipo
(Dias al mes)]]</f>
        <v>11</v>
      </c>
    </row>
    <row r="557" spans="1:13">
      <c r="A557" s="25" t="e">
        <f t="shared" si="17"/>
        <v>#REF!</v>
      </c>
      <c r="B557" s="59" t="s">
        <v>342</v>
      </c>
      <c r="C557" s="27" t="s">
        <v>343</v>
      </c>
      <c r="D557" s="28" t="s">
        <v>342</v>
      </c>
      <c r="E557" s="61" t="s">
        <v>203</v>
      </c>
      <c r="F557" s="1"/>
      <c r="G557" t="s">
        <v>19</v>
      </c>
      <c r="H557" s="24">
        <v>0.18</v>
      </c>
      <c r="I557" s="1">
        <v>3</v>
      </c>
      <c r="J557" s="24">
        <v>8</v>
      </c>
      <c r="K557" s="1">
        <v>22</v>
      </c>
      <c r="L557" s="95">
        <f t="shared" si="16"/>
        <v>176</v>
      </c>
      <c r="M557" s="94">
        <f>Tabla1[[#This Row],[Potencia nominal  de Consumo del Equipo (KWatts)]]*Tabla1[[#This Row],[Utilización de los equipos
(Horas)]]*Tabla1[[#This Row],[Utilización de los equipo
(Dias al mes)]]</f>
        <v>31.68</v>
      </c>
    </row>
    <row r="558" spans="1:13">
      <c r="A558" s="25" t="e">
        <f t="shared" si="17"/>
        <v>#REF!</v>
      </c>
      <c r="B558" s="59" t="s">
        <v>342</v>
      </c>
      <c r="C558" s="27" t="s">
        <v>343</v>
      </c>
      <c r="D558" s="28" t="s">
        <v>342</v>
      </c>
      <c r="E558" s="61" t="s">
        <v>348</v>
      </c>
      <c r="F558" s="1" t="s">
        <v>349</v>
      </c>
      <c r="G558" t="s">
        <v>823</v>
      </c>
      <c r="H558" s="24">
        <v>0.2</v>
      </c>
      <c r="I558" s="1">
        <v>1</v>
      </c>
      <c r="J558" s="24">
        <v>4</v>
      </c>
      <c r="K558" s="1">
        <v>22</v>
      </c>
      <c r="L558" s="95">
        <f t="shared" si="16"/>
        <v>88</v>
      </c>
      <c r="M558" s="94">
        <f>Tabla1[[#This Row],[Potencia nominal  de Consumo del Equipo (KWatts)]]*Tabla1[[#This Row],[Utilización de los equipos
(Horas)]]*Tabla1[[#This Row],[Utilización de los equipo
(Dias al mes)]]</f>
        <v>17.600000000000001</v>
      </c>
    </row>
    <row r="559" spans="1:13">
      <c r="A559" s="25" t="e">
        <f t="shared" si="17"/>
        <v>#REF!</v>
      </c>
      <c r="B559" s="59" t="s">
        <v>342</v>
      </c>
      <c r="C559" s="27" t="s">
        <v>343</v>
      </c>
      <c r="D559" s="28" t="s">
        <v>342</v>
      </c>
      <c r="E559" s="61" t="s">
        <v>348</v>
      </c>
      <c r="F559" s="1" t="s">
        <v>349</v>
      </c>
      <c r="G559" t="s">
        <v>823</v>
      </c>
      <c r="H559" s="24">
        <v>0.2</v>
      </c>
      <c r="I559" s="1">
        <v>1</v>
      </c>
      <c r="J559" s="24">
        <v>4</v>
      </c>
      <c r="K559" s="1">
        <v>22</v>
      </c>
      <c r="L559" s="95">
        <f t="shared" si="16"/>
        <v>88</v>
      </c>
      <c r="M559" s="94">
        <f>Tabla1[[#This Row],[Potencia nominal  de Consumo del Equipo (KWatts)]]*Tabla1[[#This Row],[Utilización de los equipos
(Horas)]]*Tabla1[[#This Row],[Utilización de los equipo
(Dias al mes)]]</f>
        <v>17.600000000000001</v>
      </c>
    </row>
    <row r="560" spans="1:13">
      <c r="A560" s="25" t="e">
        <f t="shared" si="17"/>
        <v>#REF!</v>
      </c>
      <c r="B560" s="59" t="s">
        <v>342</v>
      </c>
      <c r="C560" s="27" t="s">
        <v>343</v>
      </c>
      <c r="D560" s="28" t="s">
        <v>342</v>
      </c>
      <c r="E560" s="61" t="s">
        <v>350</v>
      </c>
      <c r="F560" s="1"/>
      <c r="G560" t="s">
        <v>823</v>
      </c>
      <c r="H560" s="24">
        <v>0.12</v>
      </c>
      <c r="I560" s="1">
        <v>1</v>
      </c>
      <c r="J560" s="24">
        <v>5</v>
      </c>
      <c r="K560" s="1">
        <v>22</v>
      </c>
      <c r="L560" s="95">
        <f t="shared" si="16"/>
        <v>110</v>
      </c>
      <c r="M560" s="94">
        <f>Tabla1[[#This Row],[Potencia nominal  de Consumo del Equipo (KWatts)]]*Tabla1[[#This Row],[Utilización de los equipos
(Horas)]]*Tabla1[[#This Row],[Utilización de los equipo
(Dias al mes)]]</f>
        <v>13.2</v>
      </c>
    </row>
    <row r="561" spans="1:13">
      <c r="A561" s="25" t="e">
        <f t="shared" si="17"/>
        <v>#REF!</v>
      </c>
      <c r="B561" s="59" t="s">
        <v>342</v>
      </c>
      <c r="C561" s="27" t="s">
        <v>343</v>
      </c>
      <c r="D561" s="28" t="s">
        <v>342</v>
      </c>
      <c r="E561" s="61" t="s">
        <v>350</v>
      </c>
      <c r="F561" s="1"/>
      <c r="G561" t="s">
        <v>823</v>
      </c>
      <c r="H561" s="24">
        <v>0.12</v>
      </c>
      <c r="I561" s="1">
        <v>1</v>
      </c>
      <c r="J561" s="24">
        <v>5</v>
      </c>
      <c r="K561" s="1">
        <v>22</v>
      </c>
      <c r="L561" s="95">
        <f t="shared" si="16"/>
        <v>110</v>
      </c>
      <c r="M561" s="94">
        <f>Tabla1[[#This Row],[Potencia nominal  de Consumo del Equipo (KWatts)]]*Tabla1[[#This Row],[Utilización de los equipos
(Horas)]]*Tabla1[[#This Row],[Utilización de los equipo
(Dias al mes)]]</f>
        <v>13.2</v>
      </c>
    </row>
    <row r="562" spans="1:13">
      <c r="A562" s="25" t="e">
        <f t="shared" si="17"/>
        <v>#REF!</v>
      </c>
      <c r="B562" s="59" t="s">
        <v>342</v>
      </c>
      <c r="C562" s="27" t="s">
        <v>343</v>
      </c>
      <c r="D562" s="28" t="s">
        <v>342</v>
      </c>
      <c r="E562" s="61" t="s">
        <v>350</v>
      </c>
      <c r="F562" s="1"/>
      <c r="G562" t="s">
        <v>823</v>
      </c>
      <c r="H562" s="24">
        <v>0.12</v>
      </c>
      <c r="I562" s="1">
        <v>1</v>
      </c>
      <c r="J562" s="24">
        <v>5</v>
      </c>
      <c r="K562" s="1">
        <v>22</v>
      </c>
      <c r="L562" s="95">
        <f t="shared" si="16"/>
        <v>110</v>
      </c>
      <c r="M562" s="94">
        <f>Tabla1[[#This Row],[Potencia nominal  de Consumo del Equipo (KWatts)]]*Tabla1[[#This Row],[Utilización de los equipos
(Horas)]]*Tabla1[[#This Row],[Utilización de los equipo
(Dias al mes)]]</f>
        <v>13.2</v>
      </c>
    </row>
    <row r="563" spans="1:13">
      <c r="A563" s="25" t="e">
        <f t="shared" si="17"/>
        <v>#REF!</v>
      </c>
      <c r="B563" s="59" t="s">
        <v>342</v>
      </c>
      <c r="C563" s="27" t="s">
        <v>343</v>
      </c>
      <c r="D563" s="28" t="s">
        <v>342</v>
      </c>
      <c r="E563" s="61" t="s">
        <v>350</v>
      </c>
      <c r="F563" s="1"/>
      <c r="G563" t="s">
        <v>823</v>
      </c>
      <c r="H563" s="24">
        <v>0.12</v>
      </c>
      <c r="I563" s="1">
        <v>1</v>
      </c>
      <c r="J563" s="24">
        <v>5</v>
      </c>
      <c r="K563" s="1">
        <v>22</v>
      </c>
      <c r="L563" s="95">
        <f t="shared" si="16"/>
        <v>110</v>
      </c>
      <c r="M563" s="94">
        <f>Tabla1[[#This Row],[Potencia nominal  de Consumo del Equipo (KWatts)]]*Tabla1[[#This Row],[Utilización de los equipos
(Horas)]]*Tabla1[[#This Row],[Utilización de los equipo
(Dias al mes)]]</f>
        <v>13.2</v>
      </c>
    </row>
    <row r="564" spans="1:13">
      <c r="A564" s="25" t="e">
        <f t="shared" si="17"/>
        <v>#REF!</v>
      </c>
      <c r="B564" s="59" t="s">
        <v>342</v>
      </c>
      <c r="C564" s="27" t="s">
        <v>343</v>
      </c>
      <c r="D564" s="28" t="s">
        <v>342</v>
      </c>
      <c r="E564" s="61" t="s">
        <v>350</v>
      </c>
      <c r="F564" s="1"/>
      <c r="G564" t="s">
        <v>823</v>
      </c>
      <c r="H564" s="24">
        <v>0.12</v>
      </c>
      <c r="I564" s="1">
        <v>1</v>
      </c>
      <c r="J564" s="24">
        <v>5</v>
      </c>
      <c r="K564" s="1">
        <v>22</v>
      </c>
      <c r="L564" s="95">
        <f t="shared" si="16"/>
        <v>110</v>
      </c>
      <c r="M564" s="94">
        <f>Tabla1[[#This Row],[Potencia nominal  de Consumo del Equipo (KWatts)]]*Tabla1[[#This Row],[Utilización de los equipos
(Horas)]]*Tabla1[[#This Row],[Utilización de los equipo
(Dias al mes)]]</f>
        <v>13.2</v>
      </c>
    </row>
    <row r="565" spans="1:13">
      <c r="A565" s="25" t="e">
        <f t="shared" si="17"/>
        <v>#REF!</v>
      </c>
      <c r="B565" s="59" t="s">
        <v>342</v>
      </c>
      <c r="C565" s="27" t="s">
        <v>343</v>
      </c>
      <c r="D565" s="28" t="s">
        <v>342</v>
      </c>
      <c r="E565" s="61" t="s">
        <v>351</v>
      </c>
      <c r="F565" s="1" t="s">
        <v>352</v>
      </c>
      <c r="G565" t="s">
        <v>823</v>
      </c>
      <c r="H565" s="24">
        <v>7.0000000000000007E-2</v>
      </c>
      <c r="I565" s="1">
        <v>1</v>
      </c>
      <c r="J565" s="24">
        <v>3</v>
      </c>
      <c r="K565" s="1">
        <v>22</v>
      </c>
      <c r="L565" s="95">
        <f t="shared" si="16"/>
        <v>66</v>
      </c>
      <c r="M565" s="94">
        <f>Tabla1[[#This Row],[Potencia nominal  de Consumo del Equipo (KWatts)]]*Tabla1[[#This Row],[Utilización de los equipos
(Horas)]]*Tabla1[[#This Row],[Utilización de los equipo
(Dias al mes)]]</f>
        <v>4.62</v>
      </c>
    </row>
    <row r="566" spans="1:13">
      <c r="A566" s="25" t="e">
        <f t="shared" si="17"/>
        <v>#REF!</v>
      </c>
      <c r="B566" s="59" t="s">
        <v>342</v>
      </c>
      <c r="C566" s="27" t="s">
        <v>343</v>
      </c>
      <c r="D566" s="28" t="s">
        <v>342</v>
      </c>
      <c r="E566" s="61" t="s">
        <v>353</v>
      </c>
      <c r="F566" s="1" t="s">
        <v>354</v>
      </c>
      <c r="G566" t="s">
        <v>823</v>
      </c>
      <c r="H566" s="24">
        <v>7.0000000000000007E-2</v>
      </c>
      <c r="I566" s="1">
        <v>1</v>
      </c>
      <c r="J566" s="24">
        <v>3</v>
      </c>
      <c r="K566" s="1">
        <v>22</v>
      </c>
      <c r="L566" s="95">
        <f t="shared" si="16"/>
        <v>66</v>
      </c>
      <c r="M566" s="94">
        <f>Tabla1[[#This Row],[Potencia nominal  de Consumo del Equipo (KWatts)]]*Tabla1[[#This Row],[Utilización de los equipos
(Horas)]]*Tabla1[[#This Row],[Utilización de los equipo
(Dias al mes)]]</f>
        <v>4.62</v>
      </c>
    </row>
    <row r="567" spans="1:13">
      <c r="A567" s="25" t="e">
        <f t="shared" si="17"/>
        <v>#REF!</v>
      </c>
      <c r="B567" s="59" t="s">
        <v>342</v>
      </c>
      <c r="C567" s="27" t="s">
        <v>355</v>
      </c>
      <c r="D567" s="28" t="s">
        <v>342</v>
      </c>
      <c r="E567" s="61" t="s">
        <v>356</v>
      </c>
      <c r="F567" s="1"/>
      <c r="G567" t="s">
        <v>19</v>
      </c>
      <c r="H567" s="24">
        <v>0.12</v>
      </c>
      <c r="I567" s="1">
        <v>8</v>
      </c>
      <c r="J567" s="24">
        <v>5</v>
      </c>
      <c r="K567" s="1">
        <v>22</v>
      </c>
      <c r="L567" s="95">
        <f t="shared" si="16"/>
        <v>110</v>
      </c>
      <c r="M567" s="94">
        <f>Tabla1[[#This Row],[Potencia nominal  de Consumo del Equipo (KWatts)]]*Tabla1[[#This Row],[Utilización de los equipos
(Horas)]]*Tabla1[[#This Row],[Utilización de los equipo
(Dias al mes)]]</f>
        <v>13.2</v>
      </c>
    </row>
    <row r="568" spans="1:13">
      <c r="A568" s="25" t="e">
        <f t="shared" si="17"/>
        <v>#REF!</v>
      </c>
      <c r="B568" s="59" t="s">
        <v>342</v>
      </c>
      <c r="C568" s="27" t="s">
        <v>355</v>
      </c>
      <c r="D568" s="28" t="s">
        <v>342</v>
      </c>
      <c r="E568" s="61" t="s">
        <v>197</v>
      </c>
      <c r="F568" s="1"/>
      <c r="G568" t="s">
        <v>19</v>
      </c>
      <c r="H568" s="24">
        <v>0.2</v>
      </c>
      <c r="I568" s="1">
        <v>8</v>
      </c>
      <c r="J568" s="24">
        <v>6</v>
      </c>
      <c r="K568" s="1">
        <v>22</v>
      </c>
      <c r="L568" s="95">
        <f t="shared" si="16"/>
        <v>132</v>
      </c>
      <c r="M568" s="94">
        <f>Tabla1[[#This Row],[Potencia nominal  de Consumo del Equipo (KWatts)]]*Tabla1[[#This Row],[Utilización de los equipos
(Horas)]]*Tabla1[[#This Row],[Utilización de los equipo
(Dias al mes)]]</f>
        <v>26.400000000000006</v>
      </c>
    </row>
    <row r="569" spans="1:13">
      <c r="A569" s="25" t="e">
        <f t="shared" si="17"/>
        <v>#REF!</v>
      </c>
      <c r="B569" s="59" t="s">
        <v>342</v>
      </c>
      <c r="C569" s="27" t="s">
        <v>355</v>
      </c>
      <c r="D569" s="28" t="s">
        <v>342</v>
      </c>
      <c r="E569" s="61" t="s">
        <v>357</v>
      </c>
      <c r="F569" s="1"/>
      <c r="G569" t="s">
        <v>823</v>
      </c>
      <c r="H569" s="24">
        <v>5.5</v>
      </c>
      <c r="I569" s="1">
        <v>2</v>
      </c>
      <c r="J569" s="24">
        <v>4</v>
      </c>
      <c r="K569" s="1">
        <v>22</v>
      </c>
      <c r="L569" s="95">
        <f t="shared" si="16"/>
        <v>88</v>
      </c>
      <c r="M569" s="94">
        <f>Tabla1[[#This Row],[Potencia nominal  de Consumo del Equipo (KWatts)]]*Tabla1[[#This Row],[Utilización de los equipos
(Horas)]]*Tabla1[[#This Row],[Utilización de los equipo
(Dias al mes)]]</f>
        <v>484</v>
      </c>
    </row>
    <row r="570" spans="1:13">
      <c r="A570" s="25" t="e">
        <f t="shared" si="17"/>
        <v>#REF!</v>
      </c>
      <c r="B570" s="59" t="s">
        <v>342</v>
      </c>
      <c r="C570" s="27" t="s">
        <v>355</v>
      </c>
      <c r="D570" s="28" t="s">
        <v>342</v>
      </c>
      <c r="E570" s="61" t="s">
        <v>358</v>
      </c>
      <c r="F570" s="1"/>
      <c r="G570" t="s">
        <v>823</v>
      </c>
      <c r="H570" s="24">
        <v>0.11</v>
      </c>
      <c r="I570" s="1">
        <v>1</v>
      </c>
      <c r="J570" s="24">
        <v>4</v>
      </c>
      <c r="K570" s="1">
        <v>22</v>
      </c>
      <c r="L570" s="95">
        <f t="shared" si="16"/>
        <v>88</v>
      </c>
      <c r="M570" s="94">
        <f>Tabla1[[#This Row],[Potencia nominal  de Consumo del Equipo (KWatts)]]*Tabla1[[#This Row],[Utilización de los equipos
(Horas)]]*Tabla1[[#This Row],[Utilización de los equipo
(Dias al mes)]]</f>
        <v>9.68</v>
      </c>
    </row>
    <row r="571" spans="1:13">
      <c r="A571" s="25"/>
      <c r="B571" s="59" t="s">
        <v>342</v>
      </c>
      <c r="C571" s="27" t="s">
        <v>359</v>
      </c>
      <c r="D571" s="28" t="s">
        <v>342</v>
      </c>
      <c r="E571" s="61" t="s">
        <v>861</v>
      </c>
      <c r="F571" s="1"/>
      <c r="G571" t="s">
        <v>823</v>
      </c>
      <c r="H571" s="24">
        <v>0.12</v>
      </c>
      <c r="I571" s="1">
        <v>1</v>
      </c>
      <c r="J571" s="24">
        <v>5</v>
      </c>
      <c r="K571" s="1">
        <v>24</v>
      </c>
      <c r="L571" s="95">
        <f t="shared" si="16"/>
        <v>120</v>
      </c>
      <c r="M571" s="94">
        <f>Tabla1[[#This Row],[Potencia nominal  de Consumo del Equipo (KWatts)]]*Tabla1[[#This Row],[Utilización de los equipos
(Horas)]]*Tabla1[[#This Row],[Utilización de los equipo
(Dias al mes)]]</f>
        <v>14.399999999999999</v>
      </c>
    </row>
    <row r="572" spans="1:13">
      <c r="A572" s="25"/>
      <c r="B572" s="59" t="s">
        <v>342</v>
      </c>
      <c r="C572" s="27" t="s">
        <v>359</v>
      </c>
      <c r="D572" s="28" t="s">
        <v>342</v>
      </c>
      <c r="E572" s="61" t="s">
        <v>46</v>
      </c>
      <c r="F572" s="1"/>
      <c r="G572" t="s">
        <v>823</v>
      </c>
      <c r="H572" s="24">
        <v>9.5000000000000001E-2</v>
      </c>
      <c r="I572" s="1">
        <v>1</v>
      </c>
      <c r="J572" s="24">
        <v>5</v>
      </c>
      <c r="K572" s="1">
        <v>24</v>
      </c>
      <c r="L572" s="95">
        <f t="shared" si="16"/>
        <v>120</v>
      </c>
      <c r="M572" s="94">
        <f>Tabla1[[#This Row],[Potencia nominal  de Consumo del Equipo (KWatts)]]*Tabla1[[#This Row],[Utilización de los equipos
(Horas)]]*Tabla1[[#This Row],[Utilización de los equipo
(Dias al mes)]]</f>
        <v>11.399999999999999</v>
      </c>
    </row>
    <row r="573" spans="1:13">
      <c r="A573" s="25"/>
      <c r="B573" s="59" t="s">
        <v>342</v>
      </c>
      <c r="C573" s="27" t="s">
        <v>359</v>
      </c>
      <c r="D573" s="28" t="s">
        <v>342</v>
      </c>
      <c r="E573" s="61" t="s">
        <v>878</v>
      </c>
      <c r="F573" s="1"/>
      <c r="G573" t="s">
        <v>823</v>
      </c>
      <c r="H573" s="24">
        <v>0.191</v>
      </c>
      <c r="I573" s="1">
        <v>5</v>
      </c>
      <c r="J573" s="24">
        <v>5</v>
      </c>
      <c r="K573" s="1">
        <v>24</v>
      </c>
      <c r="L573" s="95">
        <f t="shared" si="16"/>
        <v>120</v>
      </c>
      <c r="M573" s="94">
        <f>Tabla1[[#This Row],[Potencia nominal  de Consumo del Equipo (KWatts)]]*Tabla1[[#This Row],[Utilización de los equipos
(Horas)]]*Tabla1[[#This Row],[Utilización de los equipo
(Dias al mes)]]</f>
        <v>22.92</v>
      </c>
    </row>
    <row r="574" spans="1:13">
      <c r="A574" s="25" t="e">
        <f>A570+1</f>
        <v>#REF!</v>
      </c>
      <c r="B574" s="59" t="s">
        <v>342</v>
      </c>
      <c r="C574" s="27" t="s">
        <v>359</v>
      </c>
      <c r="D574" s="28" t="s">
        <v>342</v>
      </c>
      <c r="E574" s="61" t="s">
        <v>197</v>
      </c>
      <c r="F574" s="1"/>
      <c r="G574" t="s">
        <v>823</v>
      </c>
      <c r="H574" s="24">
        <v>0.2</v>
      </c>
      <c r="I574" s="1">
        <v>8</v>
      </c>
      <c r="J574" s="24">
        <v>4</v>
      </c>
      <c r="K574" s="1">
        <v>24</v>
      </c>
      <c r="L574" s="95">
        <f t="shared" si="16"/>
        <v>96</v>
      </c>
      <c r="M574" s="94">
        <f>Tabla1[[#This Row],[Potencia nominal  de Consumo del Equipo (KWatts)]]*Tabla1[[#This Row],[Utilización de los equipos
(Horas)]]*Tabla1[[#This Row],[Utilización de los equipo
(Dias al mes)]]</f>
        <v>19.200000000000003</v>
      </c>
    </row>
    <row r="575" spans="1:13">
      <c r="A575" s="25" t="e">
        <f t="shared" si="17"/>
        <v>#REF!</v>
      </c>
      <c r="B575" s="59" t="s">
        <v>342</v>
      </c>
      <c r="C575" s="27" t="s">
        <v>359</v>
      </c>
      <c r="D575" s="28" t="s">
        <v>342</v>
      </c>
      <c r="E575" s="61" t="s">
        <v>360</v>
      </c>
      <c r="F575" s="1"/>
      <c r="G575" t="s">
        <v>19</v>
      </c>
      <c r="H575" s="24">
        <v>0.18</v>
      </c>
      <c r="I575" s="1">
        <v>4</v>
      </c>
      <c r="J575" s="24">
        <v>5</v>
      </c>
      <c r="K575" s="1">
        <v>24</v>
      </c>
      <c r="L575" s="95">
        <f t="shared" si="16"/>
        <v>120</v>
      </c>
      <c r="M575" s="94">
        <f>Tabla1[[#This Row],[Potencia nominal  de Consumo del Equipo (KWatts)]]*Tabla1[[#This Row],[Utilización de los equipos
(Horas)]]*Tabla1[[#This Row],[Utilización de los equipo
(Dias al mes)]]</f>
        <v>21.599999999999998</v>
      </c>
    </row>
    <row r="576" spans="1:13">
      <c r="A576" s="25" t="e">
        <f t="shared" si="17"/>
        <v>#REF!</v>
      </c>
      <c r="B576" s="59" t="s">
        <v>342</v>
      </c>
      <c r="C576" s="27" t="s">
        <v>359</v>
      </c>
      <c r="D576" s="28" t="s">
        <v>342</v>
      </c>
      <c r="E576" s="61" t="s">
        <v>361</v>
      </c>
      <c r="F576" s="1" t="s">
        <v>206</v>
      </c>
      <c r="G576" t="s">
        <v>979</v>
      </c>
      <c r="H576" s="24">
        <v>1</v>
      </c>
      <c r="I576" s="1">
        <v>1</v>
      </c>
      <c r="J576" s="24">
        <v>8</v>
      </c>
      <c r="K576" s="1">
        <v>24</v>
      </c>
      <c r="L576" s="95">
        <f t="shared" si="16"/>
        <v>192</v>
      </c>
      <c r="M576" s="94">
        <f>Tabla1[[#This Row],[Potencia nominal  de Consumo del Equipo (KWatts)]]*Tabla1[[#This Row],[Utilización de los equipos
(Horas)]]*Tabla1[[#This Row],[Utilización de los equipo
(Dias al mes)]]</f>
        <v>192</v>
      </c>
    </row>
    <row r="577" spans="1:13">
      <c r="A577" s="25" t="e">
        <f t="shared" si="17"/>
        <v>#REF!</v>
      </c>
      <c r="B577" s="59" t="s">
        <v>342</v>
      </c>
      <c r="C577" s="27" t="s">
        <v>362</v>
      </c>
      <c r="D577" s="28" t="s">
        <v>342</v>
      </c>
      <c r="E577" s="61" t="s">
        <v>197</v>
      </c>
      <c r="F577" s="1"/>
      <c r="G577" t="s">
        <v>19</v>
      </c>
      <c r="H577" s="24">
        <v>0.2</v>
      </c>
      <c r="I577" s="1">
        <v>6</v>
      </c>
      <c r="J577" s="24">
        <v>5</v>
      </c>
      <c r="K577" s="1">
        <v>24</v>
      </c>
      <c r="L577" s="95">
        <f t="shared" si="16"/>
        <v>120</v>
      </c>
      <c r="M577" s="94">
        <f>Tabla1[[#This Row],[Potencia nominal  de Consumo del Equipo (KWatts)]]*Tabla1[[#This Row],[Utilización de los equipos
(Horas)]]*Tabla1[[#This Row],[Utilización de los equipo
(Dias al mes)]]</f>
        <v>24</v>
      </c>
    </row>
    <row r="578" spans="1:13">
      <c r="A578" s="25" t="e">
        <f t="shared" si="17"/>
        <v>#REF!</v>
      </c>
      <c r="B578" s="59" t="s">
        <v>363</v>
      </c>
      <c r="C578" s="27" t="s">
        <v>364</v>
      </c>
      <c r="D578" s="28"/>
      <c r="E578" s="61" t="s">
        <v>45</v>
      </c>
      <c r="F578" s="1"/>
      <c r="G578" t="s">
        <v>823</v>
      </c>
      <c r="H578" s="24">
        <v>0.12</v>
      </c>
      <c r="I578" s="1">
        <v>1</v>
      </c>
      <c r="J578" s="24">
        <v>8</v>
      </c>
      <c r="K578" s="1">
        <v>24</v>
      </c>
      <c r="L578" s="95">
        <f t="shared" si="16"/>
        <v>192</v>
      </c>
      <c r="M578" s="94">
        <f>Tabla1[[#This Row],[Potencia nominal  de Consumo del Equipo (KWatts)]]*Tabla1[[#This Row],[Utilización de los equipos
(Horas)]]*Tabla1[[#This Row],[Utilización de los equipo
(Dias al mes)]]</f>
        <v>23.04</v>
      </c>
    </row>
    <row r="579" spans="1:13">
      <c r="A579" s="25" t="e">
        <f t="shared" ref="A579:A642" si="18">A578+1</f>
        <v>#REF!</v>
      </c>
      <c r="B579" s="59" t="s">
        <v>363</v>
      </c>
      <c r="C579" s="27" t="s">
        <v>365</v>
      </c>
      <c r="D579" s="28"/>
      <c r="E579" s="61" t="s">
        <v>46</v>
      </c>
      <c r="F579" s="1"/>
      <c r="G579" t="s">
        <v>823</v>
      </c>
      <c r="H579" s="24">
        <v>9.5000000000000001E-2</v>
      </c>
      <c r="I579" s="1">
        <v>1</v>
      </c>
      <c r="J579" s="24">
        <v>8</v>
      </c>
      <c r="K579" s="1">
        <v>24</v>
      </c>
      <c r="L579" s="95">
        <f t="shared" si="16"/>
        <v>192</v>
      </c>
      <c r="M579" s="94">
        <f>Tabla1[[#This Row],[Potencia nominal  de Consumo del Equipo (KWatts)]]*Tabla1[[#This Row],[Utilización de los equipos
(Horas)]]*Tabla1[[#This Row],[Utilización de los equipo
(Dias al mes)]]</f>
        <v>18.240000000000002</v>
      </c>
    </row>
    <row r="580" spans="1:13">
      <c r="A580" s="25" t="e">
        <f t="shared" si="18"/>
        <v>#REF!</v>
      </c>
      <c r="B580" s="59" t="s">
        <v>363</v>
      </c>
      <c r="C580" s="27" t="s">
        <v>364</v>
      </c>
      <c r="D580" s="28"/>
      <c r="E580" s="61" t="s">
        <v>45</v>
      </c>
      <c r="F580" s="1"/>
      <c r="G580" t="s">
        <v>823</v>
      </c>
      <c r="H580" s="24">
        <v>0.12</v>
      </c>
      <c r="I580" s="1">
        <v>1</v>
      </c>
      <c r="J580" s="24">
        <v>8</v>
      </c>
      <c r="K580" s="1">
        <v>24</v>
      </c>
      <c r="L580" s="95">
        <f t="shared" ref="L580:L643" si="19">J580*K580</f>
        <v>192</v>
      </c>
      <c r="M580" s="94">
        <f>Tabla1[[#This Row],[Potencia nominal  de Consumo del Equipo (KWatts)]]*Tabla1[[#This Row],[Utilización de los equipos
(Horas)]]*Tabla1[[#This Row],[Utilización de los equipo
(Dias al mes)]]</f>
        <v>23.04</v>
      </c>
    </row>
    <row r="581" spans="1:13">
      <c r="A581" s="25" t="e">
        <f t="shared" si="18"/>
        <v>#REF!</v>
      </c>
      <c r="B581" s="59" t="s">
        <v>363</v>
      </c>
      <c r="C581" s="27" t="s">
        <v>364</v>
      </c>
      <c r="D581" s="28"/>
      <c r="E581" s="61" t="s">
        <v>46</v>
      </c>
      <c r="F581" s="1"/>
      <c r="G581" t="s">
        <v>823</v>
      </c>
      <c r="H581" s="24">
        <v>9.5000000000000001E-2</v>
      </c>
      <c r="I581" s="1">
        <v>1</v>
      </c>
      <c r="J581" s="24">
        <v>8</v>
      </c>
      <c r="K581" s="1">
        <v>24</v>
      </c>
      <c r="L581" s="95">
        <f t="shared" si="19"/>
        <v>192</v>
      </c>
      <c r="M581" s="94">
        <f>Tabla1[[#This Row],[Potencia nominal  de Consumo del Equipo (KWatts)]]*Tabla1[[#This Row],[Utilización de los equipos
(Horas)]]*Tabla1[[#This Row],[Utilización de los equipo
(Dias al mes)]]</f>
        <v>18.240000000000002</v>
      </c>
    </row>
    <row r="582" spans="1:13">
      <c r="A582" s="25" t="e">
        <f t="shared" si="18"/>
        <v>#REF!</v>
      </c>
      <c r="B582" s="59" t="s">
        <v>363</v>
      </c>
      <c r="C582" s="27" t="s">
        <v>366</v>
      </c>
      <c r="D582" s="28"/>
      <c r="E582" s="61" t="s">
        <v>44</v>
      </c>
      <c r="F582" s="1"/>
      <c r="G582" t="s">
        <v>823</v>
      </c>
      <c r="H582" s="24">
        <v>5.0000000000000001E-3</v>
      </c>
      <c r="I582" s="1">
        <v>1</v>
      </c>
      <c r="J582" s="24">
        <v>4</v>
      </c>
      <c r="K582" s="1">
        <v>24</v>
      </c>
      <c r="L582" s="95">
        <f t="shared" si="19"/>
        <v>96</v>
      </c>
      <c r="M582" s="94">
        <f>Tabla1[[#This Row],[Potencia nominal  de Consumo del Equipo (KWatts)]]*Tabla1[[#This Row],[Utilización de los equipos
(Horas)]]*Tabla1[[#This Row],[Utilización de los equipo
(Dias al mes)]]</f>
        <v>0.48</v>
      </c>
    </row>
    <row r="583" spans="1:13">
      <c r="A583" s="25" t="e">
        <f t="shared" si="18"/>
        <v>#REF!</v>
      </c>
      <c r="B583" s="59" t="s">
        <v>363</v>
      </c>
      <c r="C583" s="27" t="s">
        <v>367</v>
      </c>
      <c r="D583" s="28"/>
      <c r="E583" s="61" t="s">
        <v>45</v>
      </c>
      <c r="F583" s="1"/>
      <c r="G583" t="s">
        <v>823</v>
      </c>
      <c r="H583" s="24">
        <v>0.12</v>
      </c>
      <c r="I583" s="1">
        <v>1</v>
      </c>
      <c r="J583" s="24">
        <v>8</v>
      </c>
      <c r="K583" s="1">
        <v>24</v>
      </c>
      <c r="L583" s="95">
        <f t="shared" si="19"/>
        <v>192</v>
      </c>
      <c r="M583" s="94">
        <f>Tabla1[[#This Row],[Potencia nominal  de Consumo del Equipo (KWatts)]]*Tabla1[[#This Row],[Utilización de los equipos
(Horas)]]*Tabla1[[#This Row],[Utilización de los equipo
(Dias al mes)]]</f>
        <v>23.04</v>
      </c>
    </row>
    <row r="584" spans="1:13">
      <c r="A584" s="25" t="e">
        <f t="shared" si="18"/>
        <v>#REF!</v>
      </c>
      <c r="B584" s="59" t="s">
        <v>363</v>
      </c>
      <c r="C584" s="27" t="s">
        <v>367</v>
      </c>
      <c r="D584" s="28"/>
      <c r="E584" s="61" t="s">
        <v>46</v>
      </c>
      <c r="F584" s="1"/>
      <c r="G584" t="s">
        <v>823</v>
      </c>
      <c r="H584" s="24">
        <v>9.5000000000000001E-2</v>
      </c>
      <c r="I584" s="1">
        <v>1</v>
      </c>
      <c r="J584" s="24">
        <v>8</v>
      </c>
      <c r="K584" s="1">
        <v>24</v>
      </c>
      <c r="L584" s="95">
        <f t="shared" si="19"/>
        <v>192</v>
      </c>
      <c r="M584" s="94">
        <f>Tabla1[[#This Row],[Potencia nominal  de Consumo del Equipo (KWatts)]]*Tabla1[[#This Row],[Utilización de los equipos
(Horas)]]*Tabla1[[#This Row],[Utilización de los equipo
(Dias al mes)]]</f>
        <v>18.240000000000002</v>
      </c>
    </row>
    <row r="585" spans="1:13">
      <c r="A585" s="25" t="e">
        <f t="shared" si="18"/>
        <v>#REF!</v>
      </c>
      <c r="B585" s="59" t="s">
        <v>363</v>
      </c>
      <c r="C585" s="27" t="s">
        <v>368</v>
      </c>
      <c r="D585" s="28"/>
      <c r="E585" s="61" t="s">
        <v>49</v>
      </c>
      <c r="F585" s="1"/>
      <c r="G585" t="s">
        <v>823</v>
      </c>
      <c r="H585" s="24">
        <v>1.6000000000000001E-3</v>
      </c>
      <c r="I585" s="1">
        <v>1</v>
      </c>
      <c r="J585" s="24">
        <v>4</v>
      </c>
      <c r="K585" s="1">
        <v>24</v>
      </c>
      <c r="L585" s="95">
        <f t="shared" si="19"/>
        <v>96</v>
      </c>
      <c r="M585" s="94">
        <f>Tabla1[[#This Row],[Potencia nominal  de Consumo del Equipo (KWatts)]]*Tabla1[[#This Row],[Utilización de los equipos
(Horas)]]*Tabla1[[#This Row],[Utilización de los equipo
(Dias al mes)]]</f>
        <v>0.15360000000000001</v>
      </c>
    </row>
    <row r="586" spans="1:13">
      <c r="A586" s="25" t="e">
        <f t="shared" si="18"/>
        <v>#REF!</v>
      </c>
      <c r="B586" s="59" t="s">
        <v>363</v>
      </c>
      <c r="C586" s="27" t="s">
        <v>369</v>
      </c>
      <c r="D586" s="28"/>
      <c r="E586" s="61" t="s">
        <v>51</v>
      </c>
      <c r="F586" s="1"/>
      <c r="G586" t="s">
        <v>823</v>
      </c>
      <c r="H586" s="24">
        <v>0.22500000000000001</v>
      </c>
      <c r="I586" s="1">
        <v>1</v>
      </c>
      <c r="J586" s="24">
        <v>5</v>
      </c>
      <c r="K586" s="1">
        <v>24</v>
      </c>
      <c r="L586" s="95">
        <f t="shared" si="19"/>
        <v>120</v>
      </c>
      <c r="M586" s="94">
        <f>Tabla1[[#This Row],[Potencia nominal  de Consumo del Equipo (KWatts)]]*Tabla1[[#This Row],[Utilización de los equipos
(Horas)]]*Tabla1[[#This Row],[Utilización de los equipo
(Dias al mes)]]</f>
        <v>27</v>
      </c>
    </row>
    <row r="587" spans="1:13">
      <c r="A587" s="25" t="e">
        <f t="shared" si="18"/>
        <v>#REF!</v>
      </c>
      <c r="B587" s="59" t="s">
        <v>363</v>
      </c>
      <c r="C587" s="27" t="s">
        <v>369</v>
      </c>
      <c r="D587" s="28"/>
      <c r="E587" s="61" t="s">
        <v>45</v>
      </c>
      <c r="F587" s="1"/>
      <c r="G587" t="s">
        <v>823</v>
      </c>
      <c r="H587" s="24">
        <v>0.12</v>
      </c>
      <c r="I587" s="1">
        <v>1</v>
      </c>
      <c r="J587" s="24">
        <v>5</v>
      </c>
      <c r="K587" s="1">
        <v>24</v>
      </c>
      <c r="L587" s="95">
        <f t="shared" si="19"/>
        <v>120</v>
      </c>
      <c r="M587" s="94">
        <f>Tabla1[[#This Row],[Potencia nominal  de Consumo del Equipo (KWatts)]]*Tabla1[[#This Row],[Utilización de los equipos
(Horas)]]*Tabla1[[#This Row],[Utilización de los equipo
(Dias al mes)]]</f>
        <v>14.399999999999999</v>
      </c>
    </row>
    <row r="588" spans="1:13">
      <c r="A588" s="25" t="e">
        <f t="shared" si="18"/>
        <v>#REF!</v>
      </c>
      <c r="B588" s="59" t="s">
        <v>363</v>
      </c>
      <c r="C588" s="27"/>
      <c r="D588" s="28"/>
      <c r="E588" s="61" t="s">
        <v>46</v>
      </c>
      <c r="F588" s="1"/>
      <c r="G588" t="s">
        <v>823</v>
      </c>
      <c r="H588" s="24">
        <v>9.5000000000000001E-2</v>
      </c>
      <c r="I588" s="1">
        <v>1</v>
      </c>
      <c r="J588" s="24">
        <v>5</v>
      </c>
      <c r="K588" s="1">
        <v>24</v>
      </c>
      <c r="L588" s="95">
        <f t="shared" si="19"/>
        <v>120</v>
      </c>
      <c r="M588" s="94">
        <f>Tabla1[[#This Row],[Potencia nominal  de Consumo del Equipo (KWatts)]]*Tabla1[[#This Row],[Utilización de los equipos
(Horas)]]*Tabla1[[#This Row],[Utilización de los equipo
(Dias al mes)]]</f>
        <v>11.399999999999999</v>
      </c>
    </row>
    <row r="589" spans="1:13">
      <c r="A589" s="25" t="e">
        <f t="shared" si="18"/>
        <v>#REF!</v>
      </c>
      <c r="B589" s="59" t="s">
        <v>370</v>
      </c>
      <c r="C589" s="27" t="s">
        <v>309</v>
      </c>
      <c r="D589" s="28"/>
      <c r="E589" s="61" t="s">
        <v>51</v>
      </c>
      <c r="F589" s="1"/>
      <c r="G589" t="s">
        <v>823</v>
      </c>
      <c r="H589" s="24">
        <v>0.22500000000000001</v>
      </c>
      <c r="I589" s="1">
        <v>1</v>
      </c>
      <c r="J589" s="24">
        <v>5</v>
      </c>
      <c r="K589" s="1">
        <v>24</v>
      </c>
      <c r="L589" s="95">
        <f t="shared" si="19"/>
        <v>120</v>
      </c>
      <c r="M589" s="94">
        <f>Tabla1[[#This Row],[Potencia nominal  de Consumo del Equipo (KWatts)]]*Tabla1[[#This Row],[Utilización de los equipos
(Horas)]]*Tabla1[[#This Row],[Utilización de los equipo
(Dias al mes)]]</f>
        <v>27</v>
      </c>
    </row>
    <row r="590" spans="1:13">
      <c r="A590" s="25" t="e">
        <f t="shared" si="18"/>
        <v>#REF!</v>
      </c>
      <c r="B590" s="59" t="s">
        <v>370</v>
      </c>
      <c r="C590" s="27" t="s">
        <v>305</v>
      </c>
      <c r="D590" s="28"/>
      <c r="E590" s="61" t="s">
        <v>51</v>
      </c>
      <c r="F590" s="1"/>
      <c r="G590" t="s">
        <v>823</v>
      </c>
      <c r="H590" s="24">
        <v>0.22500000000000001</v>
      </c>
      <c r="I590" s="1">
        <v>1</v>
      </c>
      <c r="J590" s="24">
        <v>5</v>
      </c>
      <c r="K590" s="1">
        <v>24</v>
      </c>
      <c r="L590" s="95">
        <f t="shared" si="19"/>
        <v>120</v>
      </c>
      <c r="M590" s="94">
        <f>Tabla1[[#This Row],[Potencia nominal  de Consumo del Equipo (KWatts)]]*Tabla1[[#This Row],[Utilización de los equipos
(Horas)]]*Tabla1[[#This Row],[Utilización de los equipo
(Dias al mes)]]</f>
        <v>27</v>
      </c>
    </row>
    <row r="591" spans="1:13">
      <c r="A591" s="25" t="e">
        <f t="shared" si="18"/>
        <v>#REF!</v>
      </c>
      <c r="B591" s="59" t="s">
        <v>370</v>
      </c>
      <c r="C591" s="27" t="s">
        <v>305</v>
      </c>
      <c r="D591" s="28"/>
      <c r="E591" s="61" t="s">
        <v>51</v>
      </c>
      <c r="F591" s="1"/>
      <c r="G591" t="s">
        <v>823</v>
      </c>
      <c r="H591" s="24">
        <v>0.22500000000000001</v>
      </c>
      <c r="I591" s="1">
        <v>1</v>
      </c>
      <c r="J591" s="24">
        <v>5</v>
      </c>
      <c r="K591" s="1">
        <v>24</v>
      </c>
      <c r="L591" s="95">
        <f t="shared" si="19"/>
        <v>120</v>
      </c>
      <c r="M591" s="94">
        <f>Tabla1[[#This Row],[Potencia nominal  de Consumo del Equipo (KWatts)]]*Tabla1[[#This Row],[Utilización de los equipos
(Horas)]]*Tabla1[[#This Row],[Utilización de los equipo
(Dias al mes)]]</f>
        <v>27</v>
      </c>
    </row>
    <row r="592" spans="1:13">
      <c r="A592" s="25" t="e">
        <f t="shared" si="18"/>
        <v>#REF!</v>
      </c>
      <c r="B592" s="59" t="s">
        <v>370</v>
      </c>
      <c r="C592" s="27" t="s">
        <v>371</v>
      </c>
      <c r="D592" s="28"/>
      <c r="E592" s="61" t="s">
        <v>347</v>
      </c>
      <c r="F592" s="1"/>
      <c r="G592" t="s">
        <v>823</v>
      </c>
      <c r="H592" s="24">
        <v>2.5000000000000001E-2</v>
      </c>
      <c r="I592" s="1">
        <v>1</v>
      </c>
      <c r="J592" s="24">
        <v>10</v>
      </c>
      <c r="K592" s="1">
        <v>24</v>
      </c>
      <c r="L592" s="95">
        <f t="shared" si="19"/>
        <v>240</v>
      </c>
      <c r="M592" s="94">
        <f>Tabla1[[#This Row],[Potencia nominal  de Consumo del Equipo (KWatts)]]*Tabla1[[#This Row],[Utilización de los equipos
(Horas)]]*Tabla1[[#This Row],[Utilización de los equipo
(Dias al mes)]]</f>
        <v>6</v>
      </c>
    </row>
    <row r="593" spans="1:13">
      <c r="A593" s="25" t="e">
        <f t="shared" si="18"/>
        <v>#REF!</v>
      </c>
      <c r="B593" s="59" t="s">
        <v>370</v>
      </c>
      <c r="C593" s="27" t="s">
        <v>1088</v>
      </c>
      <c r="D593" s="28"/>
      <c r="E593" s="61" t="s">
        <v>51</v>
      </c>
      <c r="F593" s="1"/>
      <c r="G593" t="s">
        <v>823</v>
      </c>
      <c r="H593" s="24">
        <v>0.22500000000000001</v>
      </c>
      <c r="I593" s="1">
        <v>1</v>
      </c>
      <c r="J593" s="24">
        <v>10</v>
      </c>
      <c r="K593" s="1">
        <v>24</v>
      </c>
      <c r="L593" s="95">
        <f t="shared" si="19"/>
        <v>240</v>
      </c>
      <c r="M593" s="94">
        <f>Tabla1[[#This Row],[Potencia nominal  de Consumo del Equipo (KWatts)]]*Tabla1[[#This Row],[Utilización de los equipos
(Horas)]]*Tabla1[[#This Row],[Utilización de los equipo
(Dias al mes)]]</f>
        <v>54</v>
      </c>
    </row>
    <row r="594" spans="1:13">
      <c r="A594" s="25" t="e">
        <f t="shared" si="18"/>
        <v>#REF!</v>
      </c>
      <c r="B594" s="59" t="s">
        <v>372</v>
      </c>
      <c r="C594" s="27" t="s">
        <v>373</v>
      </c>
      <c r="D594" s="28"/>
      <c r="E594" s="61" t="s">
        <v>45</v>
      </c>
      <c r="F594" s="1"/>
      <c r="G594" t="s">
        <v>823</v>
      </c>
      <c r="H594" s="24">
        <v>0.12</v>
      </c>
      <c r="I594" s="1">
        <v>1</v>
      </c>
      <c r="J594" s="24">
        <v>5</v>
      </c>
      <c r="K594" s="1">
        <v>24</v>
      </c>
      <c r="L594" s="95">
        <f t="shared" si="19"/>
        <v>120</v>
      </c>
      <c r="M594" s="94">
        <f>Tabla1[[#This Row],[Potencia nominal  de Consumo del Equipo (KWatts)]]*Tabla1[[#This Row],[Utilización de los equipos
(Horas)]]*Tabla1[[#This Row],[Utilización de los equipo
(Dias al mes)]]</f>
        <v>14.399999999999999</v>
      </c>
    </row>
    <row r="595" spans="1:13">
      <c r="A595" s="25" t="e">
        <f t="shared" si="18"/>
        <v>#REF!</v>
      </c>
      <c r="B595" s="59" t="s">
        <v>372</v>
      </c>
      <c r="C595" s="27" t="s">
        <v>373</v>
      </c>
      <c r="D595" s="28"/>
      <c r="E595" s="61" t="s">
        <v>51</v>
      </c>
      <c r="F595" s="1"/>
      <c r="G595" t="s">
        <v>823</v>
      </c>
      <c r="H595" s="24">
        <v>0.22500000000000001</v>
      </c>
      <c r="I595" s="1">
        <v>1</v>
      </c>
      <c r="J595" s="24">
        <v>5</v>
      </c>
      <c r="K595" s="1">
        <v>24</v>
      </c>
      <c r="L595" s="95">
        <f t="shared" si="19"/>
        <v>120</v>
      </c>
      <c r="M595" s="94">
        <f>Tabla1[[#This Row],[Potencia nominal  de Consumo del Equipo (KWatts)]]*Tabla1[[#This Row],[Utilización de los equipos
(Horas)]]*Tabla1[[#This Row],[Utilización de los equipo
(Dias al mes)]]</f>
        <v>27</v>
      </c>
    </row>
    <row r="596" spans="1:13">
      <c r="A596" s="25" t="e">
        <f t="shared" si="18"/>
        <v>#REF!</v>
      </c>
      <c r="B596" s="59" t="s">
        <v>372</v>
      </c>
      <c r="C596" s="27" t="s">
        <v>373</v>
      </c>
      <c r="D596" s="28"/>
      <c r="E596" s="61" t="s">
        <v>51</v>
      </c>
      <c r="F596" s="1"/>
      <c r="G596" t="s">
        <v>823</v>
      </c>
      <c r="H596" s="24">
        <v>0.255</v>
      </c>
      <c r="I596" s="1">
        <v>1</v>
      </c>
      <c r="J596" s="24">
        <v>5</v>
      </c>
      <c r="K596" s="1">
        <v>24</v>
      </c>
      <c r="L596" s="95">
        <f t="shared" si="19"/>
        <v>120</v>
      </c>
      <c r="M596" s="94">
        <f>Tabla1[[#This Row],[Potencia nominal  de Consumo del Equipo (KWatts)]]*Tabla1[[#This Row],[Utilización de los equipos
(Horas)]]*Tabla1[[#This Row],[Utilización de los equipo
(Dias al mes)]]</f>
        <v>30.599999999999998</v>
      </c>
    </row>
    <row r="597" spans="1:13">
      <c r="A597" s="25" t="e">
        <f t="shared" si="18"/>
        <v>#REF!</v>
      </c>
      <c r="B597" s="59" t="s">
        <v>372</v>
      </c>
      <c r="C597" s="27" t="s">
        <v>373</v>
      </c>
      <c r="D597" s="28"/>
      <c r="E597" s="61" t="s">
        <v>50</v>
      </c>
      <c r="F597" s="1"/>
      <c r="G597" t="s">
        <v>825</v>
      </c>
      <c r="H597" s="24">
        <v>0.1</v>
      </c>
      <c r="I597" s="1">
        <v>1</v>
      </c>
      <c r="J597" s="24">
        <v>2</v>
      </c>
      <c r="K597" s="1">
        <v>24</v>
      </c>
      <c r="L597" s="95">
        <f t="shared" si="19"/>
        <v>48</v>
      </c>
      <c r="M597" s="94">
        <f>Tabla1[[#This Row],[Potencia nominal  de Consumo del Equipo (KWatts)]]*Tabla1[[#This Row],[Utilización de los equipos
(Horas)]]*Tabla1[[#This Row],[Utilización de los equipo
(Dias al mes)]]</f>
        <v>4.8000000000000007</v>
      </c>
    </row>
    <row r="598" spans="1:13">
      <c r="A598" s="25" t="e">
        <f t="shared" si="18"/>
        <v>#REF!</v>
      </c>
      <c r="B598" s="59" t="s">
        <v>372</v>
      </c>
      <c r="C598" s="27" t="s">
        <v>373</v>
      </c>
      <c r="D598" s="28"/>
      <c r="E598" s="61" t="s">
        <v>45</v>
      </c>
      <c r="F598" s="1"/>
      <c r="G598" t="s">
        <v>823</v>
      </c>
      <c r="H598" s="24">
        <v>0.12</v>
      </c>
      <c r="I598" s="1">
        <v>1</v>
      </c>
      <c r="J598" s="24">
        <v>5</v>
      </c>
      <c r="K598" s="1">
        <v>24</v>
      </c>
      <c r="L598" s="95">
        <f t="shared" si="19"/>
        <v>120</v>
      </c>
      <c r="M598" s="94">
        <f>Tabla1[[#This Row],[Potencia nominal  de Consumo del Equipo (KWatts)]]*Tabla1[[#This Row],[Utilización de los equipos
(Horas)]]*Tabla1[[#This Row],[Utilización de los equipo
(Dias al mes)]]</f>
        <v>14.399999999999999</v>
      </c>
    </row>
    <row r="599" spans="1:13">
      <c r="A599" s="25" t="e">
        <f t="shared" si="18"/>
        <v>#REF!</v>
      </c>
      <c r="B599" s="59" t="s">
        <v>374</v>
      </c>
      <c r="C599" s="27" t="s">
        <v>375</v>
      </c>
      <c r="D599" s="28"/>
      <c r="E599" s="61" t="s">
        <v>315</v>
      </c>
      <c r="F599" s="1"/>
      <c r="G599" t="s">
        <v>825</v>
      </c>
      <c r="H599" s="24">
        <v>0.8</v>
      </c>
      <c r="I599" s="1">
        <v>1</v>
      </c>
      <c r="J599" s="24">
        <v>1</v>
      </c>
      <c r="K599" s="1">
        <v>24</v>
      </c>
      <c r="L599" s="95">
        <f t="shared" si="19"/>
        <v>24</v>
      </c>
      <c r="M599" s="94">
        <f>Tabla1[[#This Row],[Potencia nominal  de Consumo del Equipo (KWatts)]]*Tabla1[[#This Row],[Utilización de los equipos
(Horas)]]*Tabla1[[#This Row],[Utilización de los equipo
(Dias al mes)]]</f>
        <v>19.200000000000003</v>
      </c>
    </row>
    <row r="600" spans="1:13">
      <c r="A600" s="25" t="e">
        <f t="shared" si="18"/>
        <v>#REF!</v>
      </c>
      <c r="B600" s="59" t="s">
        <v>375</v>
      </c>
      <c r="C600" s="27" t="s">
        <v>369</v>
      </c>
      <c r="D600" s="28"/>
      <c r="E600" s="61" t="s">
        <v>45</v>
      </c>
      <c r="F600" s="1"/>
      <c r="G600" t="s">
        <v>823</v>
      </c>
      <c r="H600" s="24">
        <v>0.12</v>
      </c>
      <c r="I600" s="1">
        <v>1</v>
      </c>
      <c r="J600" s="24">
        <v>5</v>
      </c>
      <c r="K600" s="1">
        <v>24</v>
      </c>
      <c r="L600" s="95">
        <f t="shared" si="19"/>
        <v>120</v>
      </c>
      <c r="M600" s="94">
        <f>Tabla1[[#This Row],[Potencia nominal  de Consumo del Equipo (KWatts)]]*Tabla1[[#This Row],[Utilización de los equipos
(Horas)]]*Tabla1[[#This Row],[Utilización de los equipo
(Dias al mes)]]</f>
        <v>14.399999999999999</v>
      </c>
    </row>
    <row r="601" spans="1:13">
      <c r="A601" s="25" t="e">
        <f t="shared" si="18"/>
        <v>#REF!</v>
      </c>
      <c r="B601" s="60" t="s">
        <v>377</v>
      </c>
      <c r="C601" s="27" t="s">
        <v>378</v>
      </c>
      <c r="D601" s="28" t="s">
        <v>377</v>
      </c>
      <c r="E601" s="57" t="s">
        <v>1080</v>
      </c>
      <c r="F601" s="1"/>
      <c r="G601" t="s">
        <v>19</v>
      </c>
      <c r="H601" s="24">
        <v>0.24</v>
      </c>
      <c r="I601" s="1">
        <v>4</v>
      </c>
      <c r="J601" s="24">
        <v>10</v>
      </c>
      <c r="K601" s="1">
        <v>24</v>
      </c>
      <c r="L601" s="95">
        <f t="shared" si="19"/>
        <v>240</v>
      </c>
      <c r="M601" s="94">
        <f>Tabla1[[#This Row],[Potencia nominal  de Consumo del Equipo (KWatts)]]*Tabla1[[#This Row],[Utilización de los equipos
(Horas)]]*Tabla1[[#This Row],[Utilización de los equipo
(Dias al mes)]]</f>
        <v>57.599999999999994</v>
      </c>
    </row>
    <row r="602" spans="1:13">
      <c r="A602" s="25" t="e">
        <f t="shared" si="18"/>
        <v>#REF!</v>
      </c>
      <c r="B602" s="60" t="s">
        <v>377</v>
      </c>
      <c r="C602" s="27" t="s">
        <v>378</v>
      </c>
      <c r="D602" s="28" t="s">
        <v>377</v>
      </c>
      <c r="E602" s="57" t="s">
        <v>280</v>
      </c>
      <c r="F602" s="1"/>
      <c r="G602" t="s">
        <v>19</v>
      </c>
      <c r="H602" s="24">
        <v>0.18</v>
      </c>
      <c r="I602" s="1">
        <v>2</v>
      </c>
      <c r="J602" s="24">
        <v>6</v>
      </c>
      <c r="K602" s="1">
        <v>24</v>
      </c>
      <c r="L602" s="95">
        <f t="shared" si="19"/>
        <v>144</v>
      </c>
      <c r="M602" s="94">
        <f>Tabla1[[#This Row],[Potencia nominal  de Consumo del Equipo (KWatts)]]*Tabla1[[#This Row],[Utilización de los equipos
(Horas)]]*Tabla1[[#This Row],[Utilización de los equipo
(Dias al mes)]]</f>
        <v>25.92</v>
      </c>
    </row>
    <row r="603" spans="1:13">
      <c r="A603" s="25" t="e">
        <f t="shared" si="18"/>
        <v>#REF!</v>
      </c>
      <c r="B603" s="60" t="s">
        <v>377</v>
      </c>
      <c r="C603" s="27" t="s">
        <v>378</v>
      </c>
      <c r="D603" s="28" t="s">
        <v>377</v>
      </c>
      <c r="E603" s="57" t="s">
        <v>379</v>
      </c>
      <c r="F603" s="1"/>
      <c r="G603" t="s">
        <v>19</v>
      </c>
      <c r="H603" s="24">
        <v>0.2</v>
      </c>
      <c r="I603" s="1">
        <v>16</v>
      </c>
      <c r="J603" s="24">
        <v>5</v>
      </c>
      <c r="K603" s="1">
        <v>24</v>
      </c>
      <c r="L603" s="95">
        <f t="shared" si="19"/>
        <v>120</v>
      </c>
      <c r="M603" s="94">
        <f>Tabla1[[#This Row],[Potencia nominal  de Consumo del Equipo (KWatts)]]*Tabla1[[#This Row],[Utilización de los equipos
(Horas)]]*Tabla1[[#This Row],[Utilización de los equipo
(Dias al mes)]]</f>
        <v>24</v>
      </c>
    </row>
    <row r="604" spans="1:13">
      <c r="A604" s="25" t="e">
        <f t="shared" si="18"/>
        <v>#REF!</v>
      </c>
      <c r="B604" s="60" t="s">
        <v>377</v>
      </c>
      <c r="C604" s="27" t="s">
        <v>378</v>
      </c>
      <c r="D604" s="28" t="s">
        <v>377</v>
      </c>
      <c r="E604" s="57" t="s">
        <v>380</v>
      </c>
      <c r="F604" s="1" t="s">
        <v>206</v>
      </c>
      <c r="G604" t="s">
        <v>979</v>
      </c>
      <c r="H604" s="24">
        <v>1</v>
      </c>
      <c r="I604" s="1">
        <v>1</v>
      </c>
      <c r="J604" s="24">
        <v>10</v>
      </c>
      <c r="K604" s="1">
        <v>24</v>
      </c>
      <c r="L604" s="95">
        <f t="shared" si="19"/>
        <v>240</v>
      </c>
      <c r="M604" s="94">
        <f>Tabla1[[#This Row],[Potencia nominal  de Consumo del Equipo (KWatts)]]*Tabla1[[#This Row],[Utilización de los equipos
(Horas)]]*Tabla1[[#This Row],[Utilización de los equipo
(Dias al mes)]]</f>
        <v>240</v>
      </c>
    </row>
    <row r="605" spans="1:13">
      <c r="A605" s="25" t="e">
        <f t="shared" si="18"/>
        <v>#REF!</v>
      </c>
      <c r="B605" s="60" t="s">
        <v>377</v>
      </c>
      <c r="C605" s="27" t="s">
        <v>378</v>
      </c>
      <c r="D605" s="28" t="s">
        <v>377</v>
      </c>
      <c r="E605" s="57" t="s">
        <v>381</v>
      </c>
      <c r="F605" s="1" t="s">
        <v>382</v>
      </c>
      <c r="G605" t="s">
        <v>979</v>
      </c>
      <c r="H605" s="24">
        <v>2</v>
      </c>
      <c r="I605" s="1">
        <v>1</v>
      </c>
      <c r="J605" s="24">
        <v>10</v>
      </c>
      <c r="K605" s="1">
        <v>24</v>
      </c>
      <c r="L605" s="95">
        <f t="shared" si="19"/>
        <v>240</v>
      </c>
      <c r="M605" s="94">
        <f>Tabla1[[#This Row],[Potencia nominal  de Consumo del Equipo (KWatts)]]*Tabla1[[#This Row],[Utilización de los equipos
(Horas)]]*Tabla1[[#This Row],[Utilización de los equipo
(Dias al mes)]]</f>
        <v>480</v>
      </c>
    </row>
    <row r="606" spans="1:13">
      <c r="A606" s="25" t="e">
        <f t="shared" si="18"/>
        <v>#REF!</v>
      </c>
      <c r="B606" s="60" t="s">
        <v>377</v>
      </c>
      <c r="C606" s="27" t="s">
        <v>378</v>
      </c>
      <c r="D606" s="28" t="s">
        <v>383</v>
      </c>
      <c r="E606" s="57" t="s">
        <v>310</v>
      </c>
      <c r="F606" s="1"/>
      <c r="G606" t="s">
        <v>823</v>
      </c>
      <c r="H606" s="24">
        <v>7.0000000000000007E-2</v>
      </c>
      <c r="I606" s="1">
        <v>1</v>
      </c>
      <c r="J606" s="24">
        <v>3</v>
      </c>
      <c r="K606" s="1">
        <v>24</v>
      </c>
      <c r="L606" s="95">
        <f t="shared" si="19"/>
        <v>72</v>
      </c>
      <c r="M606" s="94">
        <f>Tabla1[[#This Row],[Potencia nominal  de Consumo del Equipo (KWatts)]]*Tabla1[[#This Row],[Utilización de los equipos
(Horas)]]*Tabla1[[#This Row],[Utilización de los equipo
(Dias al mes)]]</f>
        <v>5.0400000000000009</v>
      </c>
    </row>
    <row r="607" spans="1:13">
      <c r="A607" s="25" t="e">
        <f t="shared" si="18"/>
        <v>#REF!</v>
      </c>
      <c r="B607" s="60" t="s">
        <v>377</v>
      </c>
      <c r="C607" s="27" t="s">
        <v>378</v>
      </c>
      <c r="D607" s="28" t="s">
        <v>383</v>
      </c>
      <c r="E607" s="57" t="s">
        <v>49</v>
      </c>
      <c r="F607" s="1"/>
      <c r="G607" t="s">
        <v>823</v>
      </c>
      <c r="H607" s="24">
        <v>1.6000000000000001E-3</v>
      </c>
      <c r="I607" s="1">
        <v>1</v>
      </c>
      <c r="J607" s="24">
        <v>4</v>
      </c>
      <c r="K607" s="1">
        <v>24</v>
      </c>
      <c r="L607" s="95">
        <f t="shared" si="19"/>
        <v>96</v>
      </c>
      <c r="M607" s="94">
        <f>Tabla1[[#This Row],[Potencia nominal  de Consumo del Equipo (KWatts)]]*Tabla1[[#This Row],[Utilización de los equipos
(Horas)]]*Tabla1[[#This Row],[Utilización de los equipo
(Dias al mes)]]</f>
        <v>0.15360000000000001</v>
      </c>
    </row>
    <row r="608" spans="1:13">
      <c r="A608" s="25" t="e">
        <f t="shared" si="18"/>
        <v>#REF!</v>
      </c>
      <c r="B608" s="60" t="s">
        <v>377</v>
      </c>
      <c r="C608" s="27" t="s">
        <v>384</v>
      </c>
      <c r="D608" s="28" t="s">
        <v>377</v>
      </c>
      <c r="E608" s="57" t="s">
        <v>902</v>
      </c>
      <c r="F608" s="1"/>
      <c r="G608" t="s">
        <v>19</v>
      </c>
      <c r="H608" s="24">
        <v>0.24</v>
      </c>
      <c r="I608" s="1">
        <v>4</v>
      </c>
      <c r="J608" s="24">
        <v>10</v>
      </c>
      <c r="K608" s="1">
        <v>24</v>
      </c>
      <c r="L608" s="95">
        <f t="shared" si="19"/>
        <v>240</v>
      </c>
      <c r="M608" s="94">
        <f>Tabla1[[#This Row],[Potencia nominal  de Consumo del Equipo (KWatts)]]*Tabla1[[#This Row],[Utilización de los equipos
(Horas)]]*Tabla1[[#This Row],[Utilización de los equipo
(Dias al mes)]]</f>
        <v>57.599999999999994</v>
      </c>
    </row>
    <row r="609" spans="1:13">
      <c r="A609" s="25" t="e">
        <f t="shared" si="18"/>
        <v>#REF!</v>
      </c>
      <c r="B609" s="60" t="s">
        <v>377</v>
      </c>
      <c r="C609" s="27" t="s">
        <v>384</v>
      </c>
      <c r="D609" s="28" t="s">
        <v>377</v>
      </c>
      <c r="E609" s="57" t="s">
        <v>290</v>
      </c>
      <c r="F609" s="1"/>
      <c r="G609" t="s">
        <v>19</v>
      </c>
      <c r="H609" s="24">
        <v>0.18</v>
      </c>
      <c r="I609" s="1">
        <v>3</v>
      </c>
      <c r="J609" s="24">
        <v>6</v>
      </c>
      <c r="K609" s="1">
        <v>24</v>
      </c>
      <c r="L609" s="95">
        <f t="shared" si="19"/>
        <v>144</v>
      </c>
      <c r="M609" s="94">
        <f>Tabla1[[#This Row],[Potencia nominal  de Consumo del Equipo (KWatts)]]*Tabla1[[#This Row],[Utilización de los equipos
(Horas)]]*Tabla1[[#This Row],[Utilización de los equipo
(Dias al mes)]]</f>
        <v>25.92</v>
      </c>
    </row>
    <row r="610" spans="1:13">
      <c r="A610" s="25" t="e">
        <f t="shared" si="18"/>
        <v>#REF!</v>
      </c>
      <c r="B610" s="60" t="s">
        <v>377</v>
      </c>
      <c r="C610" s="27" t="s">
        <v>384</v>
      </c>
      <c r="D610" s="28" t="s">
        <v>377</v>
      </c>
      <c r="E610" s="57" t="s">
        <v>379</v>
      </c>
      <c r="F610" s="1"/>
      <c r="G610" t="s">
        <v>19</v>
      </c>
      <c r="H610" s="24">
        <v>0.2</v>
      </c>
      <c r="I610" s="1">
        <v>16</v>
      </c>
      <c r="J610" s="24">
        <v>5</v>
      </c>
      <c r="K610" s="1">
        <v>24</v>
      </c>
      <c r="L610" s="95">
        <f t="shared" si="19"/>
        <v>120</v>
      </c>
      <c r="M610" s="94">
        <f>Tabla1[[#This Row],[Potencia nominal  de Consumo del Equipo (KWatts)]]*Tabla1[[#This Row],[Utilización de los equipos
(Horas)]]*Tabla1[[#This Row],[Utilización de los equipo
(Dias al mes)]]</f>
        <v>24</v>
      </c>
    </row>
    <row r="611" spans="1:13">
      <c r="A611" s="25" t="e">
        <f t="shared" si="18"/>
        <v>#REF!</v>
      </c>
      <c r="B611" s="60" t="s">
        <v>377</v>
      </c>
      <c r="C611" s="27" t="s">
        <v>384</v>
      </c>
      <c r="D611" s="28" t="s">
        <v>377</v>
      </c>
      <c r="E611" s="57" t="s">
        <v>385</v>
      </c>
      <c r="F611" s="1" t="s">
        <v>382</v>
      </c>
      <c r="G611" t="s">
        <v>979</v>
      </c>
      <c r="H611" s="24">
        <v>2</v>
      </c>
      <c r="I611" s="1">
        <v>1</v>
      </c>
      <c r="J611" s="24">
        <v>10</v>
      </c>
      <c r="K611" s="1">
        <v>24</v>
      </c>
      <c r="L611" s="95">
        <f t="shared" si="19"/>
        <v>240</v>
      </c>
      <c r="M611" s="94">
        <f>Tabla1[[#This Row],[Potencia nominal  de Consumo del Equipo (KWatts)]]*Tabla1[[#This Row],[Utilización de los equipos
(Horas)]]*Tabla1[[#This Row],[Utilización de los equipo
(Dias al mes)]]</f>
        <v>480</v>
      </c>
    </row>
    <row r="612" spans="1:13">
      <c r="A612" s="25" t="e">
        <f t="shared" si="18"/>
        <v>#REF!</v>
      </c>
      <c r="B612" s="60" t="s">
        <v>377</v>
      </c>
      <c r="C612" s="27" t="s">
        <v>384</v>
      </c>
      <c r="D612" s="28" t="s">
        <v>377</v>
      </c>
      <c r="E612" s="57" t="s">
        <v>386</v>
      </c>
      <c r="F612" s="1" t="s">
        <v>206</v>
      </c>
      <c r="G612" t="s">
        <v>820</v>
      </c>
      <c r="H612" s="24">
        <v>1</v>
      </c>
      <c r="I612" s="1">
        <v>1</v>
      </c>
      <c r="J612" s="24">
        <v>10</v>
      </c>
      <c r="K612" s="1">
        <v>24</v>
      </c>
      <c r="L612" s="95">
        <f t="shared" si="19"/>
        <v>240</v>
      </c>
      <c r="M612" s="94">
        <f>Tabla1[[#This Row],[Potencia nominal  de Consumo del Equipo (KWatts)]]*Tabla1[[#This Row],[Utilización de los equipos
(Horas)]]*Tabla1[[#This Row],[Utilización de los equipo
(Dias al mes)]]</f>
        <v>240</v>
      </c>
    </row>
    <row r="613" spans="1:13">
      <c r="A613" s="25" t="e">
        <f t="shared" si="18"/>
        <v>#REF!</v>
      </c>
      <c r="B613" s="60" t="s">
        <v>377</v>
      </c>
      <c r="C613" s="27" t="s">
        <v>387</v>
      </c>
      <c r="D613" s="28" t="s">
        <v>377</v>
      </c>
      <c r="E613" s="57" t="s">
        <v>388</v>
      </c>
      <c r="F613" s="1"/>
      <c r="G613" t="s">
        <v>19</v>
      </c>
      <c r="H613" s="24">
        <v>0.18</v>
      </c>
      <c r="I613" s="1">
        <v>4</v>
      </c>
      <c r="J613" s="24">
        <v>6</v>
      </c>
      <c r="K613" s="1">
        <v>24</v>
      </c>
      <c r="L613" s="95">
        <f t="shared" si="19"/>
        <v>144</v>
      </c>
      <c r="M613" s="94">
        <f>Tabla1[[#This Row],[Potencia nominal  de Consumo del Equipo (KWatts)]]*Tabla1[[#This Row],[Utilización de los equipos
(Horas)]]*Tabla1[[#This Row],[Utilización de los equipo
(Dias al mes)]]</f>
        <v>25.92</v>
      </c>
    </row>
    <row r="614" spans="1:13">
      <c r="A614" s="25" t="e">
        <f t="shared" si="18"/>
        <v>#REF!</v>
      </c>
      <c r="B614" s="60" t="s">
        <v>377</v>
      </c>
      <c r="C614" s="27" t="s">
        <v>387</v>
      </c>
      <c r="D614" s="28" t="s">
        <v>377</v>
      </c>
      <c r="E614" s="57" t="s">
        <v>902</v>
      </c>
      <c r="F614" s="1"/>
      <c r="G614" t="s">
        <v>19</v>
      </c>
      <c r="H614" s="24">
        <v>0.24</v>
      </c>
      <c r="I614" s="1">
        <v>4</v>
      </c>
      <c r="J614" s="24">
        <v>10</v>
      </c>
      <c r="K614" s="1">
        <v>24</v>
      </c>
      <c r="L614" s="95">
        <f t="shared" si="19"/>
        <v>240</v>
      </c>
      <c r="M614" s="94">
        <f>Tabla1[[#This Row],[Potencia nominal  de Consumo del Equipo (KWatts)]]*Tabla1[[#This Row],[Utilización de los equipos
(Horas)]]*Tabla1[[#This Row],[Utilización de los equipo
(Dias al mes)]]</f>
        <v>57.599999999999994</v>
      </c>
    </row>
    <row r="615" spans="1:13">
      <c r="A615" s="25" t="e">
        <f t="shared" si="18"/>
        <v>#REF!</v>
      </c>
      <c r="B615" s="60" t="s">
        <v>377</v>
      </c>
      <c r="C615" s="27" t="s">
        <v>387</v>
      </c>
      <c r="D615" s="28" t="s">
        <v>377</v>
      </c>
      <c r="E615" s="57" t="s">
        <v>379</v>
      </c>
      <c r="F615" s="1"/>
      <c r="G615" t="s">
        <v>19</v>
      </c>
      <c r="H615" s="24">
        <v>0.2</v>
      </c>
      <c r="I615" s="1">
        <v>16</v>
      </c>
      <c r="J615" s="24">
        <v>5</v>
      </c>
      <c r="K615" s="1">
        <v>24</v>
      </c>
      <c r="L615" s="95">
        <f t="shared" si="19"/>
        <v>120</v>
      </c>
      <c r="M615" s="94">
        <f>Tabla1[[#This Row],[Potencia nominal  de Consumo del Equipo (KWatts)]]*Tabla1[[#This Row],[Utilización de los equipos
(Horas)]]*Tabla1[[#This Row],[Utilización de los equipo
(Dias al mes)]]</f>
        <v>24</v>
      </c>
    </row>
    <row r="616" spans="1:13">
      <c r="A616" s="25" t="e">
        <f t="shared" si="18"/>
        <v>#REF!</v>
      </c>
      <c r="B616" s="60" t="s">
        <v>377</v>
      </c>
      <c r="C616" s="27" t="s">
        <v>387</v>
      </c>
      <c r="D616" s="28" t="s">
        <v>377</v>
      </c>
      <c r="E616" s="57" t="s">
        <v>389</v>
      </c>
      <c r="F616" s="1" t="s">
        <v>382</v>
      </c>
      <c r="G616" t="s">
        <v>979</v>
      </c>
      <c r="H616" s="24">
        <v>2</v>
      </c>
      <c r="I616" s="1">
        <v>1</v>
      </c>
      <c r="J616" s="24">
        <v>10</v>
      </c>
      <c r="K616" s="1">
        <v>24</v>
      </c>
      <c r="L616" s="95">
        <f t="shared" si="19"/>
        <v>240</v>
      </c>
      <c r="M616" s="94">
        <f>Tabla1[[#This Row],[Potencia nominal  de Consumo del Equipo (KWatts)]]*Tabla1[[#This Row],[Utilización de los equipos
(Horas)]]*Tabla1[[#This Row],[Utilización de los equipo
(Dias al mes)]]</f>
        <v>480</v>
      </c>
    </row>
    <row r="617" spans="1:13">
      <c r="A617" s="25" t="e">
        <f t="shared" si="18"/>
        <v>#REF!</v>
      </c>
      <c r="B617" s="60" t="s">
        <v>377</v>
      </c>
      <c r="C617" s="27" t="s">
        <v>387</v>
      </c>
      <c r="D617" s="28" t="s">
        <v>377</v>
      </c>
      <c r="E617" s="57" t="s">
        <v>390</v>
      </c>
      <c r="F617" s="1" t="s">
        <v>206</v>
      </c>
      <c r="G617" t="s">
        <v>820</v>
      </c>
      <c r="H617" s="24">
        <v>1</v>
      </c>
      <c r="I617" s="1">
        <v>1</v>
      </c>
      <c r="J617" s="24">
        <v>10</v>
      </c>
      <c r="K617" s="1">
        <v>24</v>
      </c>
      <c r="L617" s="95">
        <f t="shared" si="19"/>
        <v>240</v>
      </c>
      <c r="M617" s="94">
        <f>Tabla1[[#This Row],[Potencia nominal  de Consumo del Equipo (KWatts)]]*Tabla1[[#This Row],[Utilización de los equipos
(Horas)]]*Tabla1[[#This Row],[Utilización de los equipo
(Dias al mes)]]</f>
        <v>240</v>
      </c>
    </row>
    <row r="618" spans="1:13">
      <c r="A618" s="25" t="e">
        <f t="shared" si="18"/>
        <v>#REF!</v>
      </c>
      <c r="B618" s="60" t="s">
        <v>377</v>
      </c>
      <c r="C618" s="27" t="s">
        <v>387</v>
      </c>
      <c r="D618" s="28" t="s">
        <v>391</v>
      </c>
      <c r="E618" s="57" t="s">
        <v>45</v>
      </c>
      <c r="F618" s="1"/>
      <c r="G618" t="s">
        <v>823</v>
      </c>
      <c r="H618" s="24">
        <v>0.12</v>
      </c>
      <c r="I618" s="1">
        <v>1</v>
      </c>
      <c r="J618" s="24">
        <v>5</v>
      </c>
      <c r="K618" s="1">
        <v>24</v>
      </c>
      <c r="L618" s="95">
        <f t="shared" si="19"/>
        <v>120</v>
      </c>
      <c r="M618" s="94">
        <f>Tabla1[[#This Row],[Potencia nominal  de Consumo del Equipo (KWatts)]]*Tabla1[[#This Row],[Utilización de los equipos
(Horas)]]*Tabla1[[#This Row],[Utilización de los equipo
(Dias al mes)]]</f>
        <v>14.399999999999999</v>
      </c>
    </row>
    <row r="619" spans="1:13">
      <c r="A619" s="25" t="e">
        <f t="shared" si="18"/>
        <v>#REF!</v>
      </c>
      <c r="B619" s="60" t="s">
        <v>377</v>
      </c>
      <c r="C619" s="27" t="s">
        <v>387</v>
      </c>
      <c r="D619" s="28" t="s">
        <v>391</v>
      </c>
      <c r="E619" s="57" t="s">
        <v>51</v>
      </c>
      <c r="F619" s="1"/>
      <c r="G619" t="s">
        <v>823</v>
      </c>
      <c r="H619" s="24">
        <v>0.22500000000000001</v>
      </c>
      <c r="I619" s="1">
        <v>1</v>
      </c>
      <c r="J619" s="24">
        <v>5</v>
      </c>
      <c r="K619" s="1">
        <v>24</v>
      </c>
      <c r="L619" s="95">
        <f t="shared" si="19"/>
        <v>120</v>
      </c>
      <c r="M619" s="94">
        <f>Tabla1[[#This Row],[Potencia nominal  de Consumo del Equipo (KWatts)]]*Tabla1[[#This Row],[Utilización de los equipos
(Horas)]]*Tabla1[[#This Row],[Utilización de los equipo
(Dias al mes)]]</f>
        <v>27</v>
      </c>
    </row>
    <row r="620" spans="1:13">
      <c r="A620" s="25" t="e">
        <f t="shared" si="18"/>
        <v>#REF!</v>
      </c>
      <c r="B620" s="60" t="s">
        <v>377</v>
      </c>
      <c r="C620" s="27" t="s">
        <v>392</v>
      </c>
      <c r="D620" s="28" t="s">
        <v>377</v>
      </c>
      <c r="E620" s="57" t="s">
        <v>902</v>
      </c>
      <c r="F620" s="1"/>
      <c r="G620" t="s">
        <v>19</v>
      </c>
      <c r="H620" s="24">
        <v>0.24</v>
      </c>
      <c r="I620" s="1">
        <v>4</v>
      </c>
      <c r="J620" s="24">
        <v>10</v>
      </c>
      <c r="K620" s="1">
        <v>24</v>
      </c>
      <c r="L620" s="95">
        <f t="shared" si="19"/>
        <v>240</v>
      </c>
      <c r="M620" s="94">
        <f>Tabla1[[#This Row],[Potencia nominal  de Consumo del Equipo (KWatts)]]*Tabla1[[#This Row],[Utilización de los equipos
(Horas)]]*Tabla1[[#This Row],[Utilización de los equipo
(Dias al mes)]]</f>
        <v>57.599999999999994</v>
      </c>
    </row>
    <row r="621" spans="1:13">
      <c r="A621" s="25" t="e">
        <f t="shared" si="18"/>
        <v>#REF!</v>
      </c>
      <c r="B621" s="60" t="s">
        <v>377</v>
      </c>
      <c r="C621" s="27" t="s">
        <v>392</v>
      </c>
      <c r="D621" s="28" t="s">
        <v>377</v>
      </c>
      <c r="E621" s="57" t="s">
        <v>290</v>
      </c>
      <c r="F621" s="1"/>
      <c r="G621" t="s">
        <v>19</v>
      </c>
      <c r="H621" s="24">
        <v>0.18</v>
      </c>
      <c r="I621" s="1">
        <v>3</v>
      </c>
      <c r="J621" s="24">
        <v>6</v>
      </c>
      <c r="K621" s="1">
        <v>24</v>
      </c>
      <c r="L621" s="95">
        <f t="shared" si="19"/>
        <v>144</v>
      </c>
      <c r="M621" s="94">
        <f>Tabla1[[#This Row],[Potencia nominal  de Consumo del Equipo (KWatts)]]*Tabla1[[#This Row],[Utilización de los equipos
(Horas)]]*Tabla1[[#This Row],[Utilización de los equipo
(Dias al mes)]]</f>
        <v>25.92</v>
      </c>
    </row>
    <row r="622" spans="1:13">
      <c r="A622" s="25" t="e">
        <f t="shared" si="18"/>
        <v>#REF!</v>
      </c>
      <c r="B622" s="60" t="s">
        <v>377</v>
      </c>
      <c r="C622" s="27" t="s">
        <v>392</v>
      </c>
      <c r="D622" s="28" t="s">
        <v>377</v>
      </c>
      <c r="E622" s="57" t="s">
        <v>379</v>
      </c>
      <c r="F622" s="1"/>
      <c r="G622" t="s">
        <v>19</v>
      </c>
      <c r="H622" s="24">
        <v>0.2</v>
      </c>
      <c r="I622" s="1">
        <v>16</v>
      </c>
      <c r="J622" s="24">
        <v>5</v>
      </c>
      <c r="K622" s="1">
        <v>24</v>
      </c>
      <c r="L622" s="95">
        <f t="shared" si="19"/>
        <v>120</v>
      </c>
      <c r="M622" s="94">
        <f>Tabla1[[#This Row],[Potencia nominal  de Consumo del Equipo (KWatts)]]*Tabla1[[#This Row],[Utilización de los equipos
(Horas)]]*Tabla1[[#This Row],[Utilización de los equipo
(Dias al mes)]]</f>
        <v>24</v>
      </c>
    </row>
    <row r="623" spans="1:13">
      <c r="A623" s="25" t="e">
        <f t="shared" si="18"/>
        <v>#REF!</v>
      </c>
      <c r="B623" s="60" t="s">
        <v>377</v>
      </c>
      <c r="C623" s="27" t="s">
        <v>392</v>
      </c>
      <c r="D623" s="28" t="s">
        <v>377</v>
      </c>
      <c r="E623" s="57" t="s">
        <v>393</v>
      </c>
      <c r="F623" s="1" t="s">
        <v>394</v>
      </c>
      <c r="G623" t="s">
        <v>979</v>
      </c>
      <c r="H623" s="24">
        <v>2</v>
      </c>
      <c r="I623" s="1">
        <v>1</v>
      </c>
      <c r="J623" s="24">
        <v>10</v>
      </c>
      <c r="K623" s="1">
        <v>24</v>
      </c>
      <c r="L623" s="95">
        <f t="shared" si="19"/>
        <v>240</v>
      </c>
      <c r="M623" s="94">
        <f>Tabla1[[#This Row],[Potencia nominal  de Consumo del Equipo (KWatts)]]*Tabla1[[#This Row],[Utilización de los equipos
(Horas)]]*Tabla1[[#This Row],[Utilización de los equipo
(Dias al mes)]]</f>
        <v>480</v>
      </c>
    </row>
    <row r="624" spans="1:13">
      <c r="A624" s="25" t="e">
        <f t="shared" si="18"/>
        <v>#REF!</v>
      </c>
      <c r="B624" s="60" t="s">
        <v>377</v>
      </c>
      <c r="C624" s="27" t="s">
        <v>392</v>
      </c>
      <c r="D624" s="28" t="s">
        <v>377</v>
      </c>
      <c r="E624" s="57" t="s">
        <v>395</v>
      </c>
      <c r="F624" s="1" t="s">
        <v>206</v>
      </c>
      <c r="G624" t="s">
        <v>979</v>
      </c>
      <c r="H624" s="24">
        <v>1</v>
      </c>
      <c r="I624" s="1">
        <v>1</v>
      </c>
      <c r="J624" s="24">
        <v>10</v>
      </c>
      <c r="K624" s="1">
        <v>24</v>
      </c>
      <c r="L624" s="95">
        <f t="shared" si="19"/>
        <v>240</v>
      </c>
      <c r="M624" s="94">
        <f>Tabla1[[#This Row],[Potencia nominal  de Consumo del Equipo (KWatts)]]*Tabla1[[#This Row],[Utilización de los equipos
(Horas)]]*Tabla1[[#This Row],[Utilización de los equipo
(Dias al mes)]]</f>
        <v>240</v>
      </c>
    </row>
    <row r="625" spans="1:13">
      <c r="A625" s="25" t="e">
        <f t="shared" si="18"/>
        <v>#REF!</v>
      </c>
      <c r="B625" s="60" t="s">
        <v>377</v>
      </c>
      <c r="C625" s="27" t="s">
        <v>396</v>
      </c>
      <c r="D625" s="28" t="s">
        <v>377</v>
      </c>
      <c r="E625" s="57" t="s">
        <v>1081</v>
      </c>
      <c r="F625" s="1"/>
      <c r="G625" t="s">
        <v>19</v>
      </c>
      <c r="H625" s="24">
        <v>0.24</v>
      </c>
      <c r="I625" s="1">
        <v>4</v>
      </c>
      <c r="J625" s="24">
        <v>10</v>
      </c>
      <c r="K625" s="1">
        <v>24</v>
      </c>
      <c r="L625" s="95">
        <f t="shared" si="19"/>
        <v>240</v>
      </c>
      <c r="M625" s="94">
        <f>Tabla1[[#This Row],[Potencia nominal  de Consumo del Equipo (KWatts)]]*Tabla1[[#This Row],[Utilización de los equipos
(Horas)]]*Tabla1[[#This Row],[Utilización de los equipo
(Dias al mes)]]</f>
        <v>57.599999999999994</v>
      </c>
    </row>
    <row r="626" spans="1:13">
      <c r="A626" s="25" t="e">
        <f t="shared" si="18"/>
        <v>#REF!</v>
      </c>
      <c r="B626" s="60" t="s">
        <v>377</v>
      </c>
      <c r="C626" s="27" t="s">
        <v>396</v>
      </c>
      <c r="D626" s="28" t="s">
        <v>377</v>
      </c>
      <c r="E626" s="57" t="s">
        <v>290</v>
      </c>
      <c r="F626" s="1"/>
      <c r="G626" t="s">
        <v>19</v>
      </c>
      <c r="H626" s="24">
        <v>0.18</v>
      </c>
      <c r="I626" s="1">
        <v>3</v>
      </c>
      <c r="J626" s="24">
        <v>6</v>
      </c>
      <c r="K626" s="1">
        <v>24</v>
      </c>
      <c r="L626" s="95">
        <f t="shared" si="19"/>
        <v>144</v>
      </c>
      <c r="M626" s="94">
        <f>Tabla1[[#This Row],[Potencia nominal  de Consumo del Equipo (KWatts)]]*Tabla1[[#This Row],[Utilización de los equipos
(Horas)]]*Tabla1[[#This Row],[Utilización de los equipo
(Dias al mes)]]</f>
        <v>25.92</v>
      </c>
    </row>
    <row r="627" spans="1:13">
      <c r="A627" s="25" t="e">
        <f t="shared" si="18"/>
        <v>#REF!</v>
      </c>
      <c r="B627" s="60" t="s">
        <v>377</v>
      </c>
      <c r="C627" s="27" t="s">
        <v>396</v>
      </c>
      <c r="D627" s="28" t="s">
        <v>377</v>
      </c>
      <c r="E627" s="57" t="s">
        <v>379</v>
      </c>
      <c r="F627" s="1"/>
      <c r="G627" t="s">
        <v>19</v>
      </c>
      <c r="H627" s="24">
        <v>0.2</v>
      </c>
      <c r="I627" s="1">
        <v>16</v>
      </c>
      <c r="J627" s="24">
        <v>5</v>
      </c>
      <c r="K627" s="1">
        <v>24</v>
      </c>
      <c r="L627" s="95">
        <f t="shared" si="19"/>
        <v>120</v>
      </c>
      <c r="M627" s="94">
        <f>Tabla1[[#This Row],[Potencia nominal  de Consumo del Equipo (KWatts)]]*Tabla1[[#This Row],[Utilización de los equipos
(Horas)]]*Tabla1[[#This Row],[Utilización de los equipo
(Dias al mes)]]</f>
        <v>24</v>
      </c>
    </row>
    <row r="628" spans="1:13">
      <c r="A628" s="25" t="e">
        <f t="shared" si="18"/>
        <v>#REF!</v>
      </c>
      <c r="B628" s="60" t="s">
        <v>377</v>
      </c>
      <c r="C628" s="27" t="s">
        <v>396</v>
      </c>
      <c r="D628" s="28" t="s">
        <v>377</v>
      </c>
      <c r="E628" s="57" t="s">
        <v>397</v>
      </c>
      <c r="F628" s="1" t="s">
        <v>382</v>
      </c>
      <c r="G628" t="s">
        <v>979</v>
      </c>
      <c r="H628" s="24">
        <v>2</v>
      </c>
      <c r="I628" s="1">
        <v>1</v>
      </c>
      <c r="J628" s="24">
        <v>10</v>
      </c>
      <c r="K628" s="1">
        <v>24</v>
      </c>
      <c r="L628" s="95">
        <f t="shared" si="19"/>
        <v>240</v>
      </c>
      <c r="M628" s="94">
        <f>Tabla1[[#This Row],[Potencia nominal  de Consumo del Equipo (KWatts)]]*Tabla1[[#This Row],[Utilización de los equipos
(Horas)]]*Tabla1[[#This Row],[Utilización de los equipo
(Dias al mes)]]</f>
        <v>480</v>
      </c>
    </row>
    <row r="629" spans="1:13">
      <c r="A629" s="25" t="e">
        <f t="shared" si="18"/>
        <v>#REF!</v>
      </c>
      <c r="B629" s="60" t="s">
        <v>377</v>
      </c>
      <c r="C629" s="27" t="s">
        <v>396</v>
      </c>
      <c r="D629" s="28" t="s">
        <v>377</v>
      </c>
      <c r="E629" s="57" t="s">
        <v>398</v>
      </c>
      <c r="F629" s="1" t="s">
        <v>399</v>
      </c>
      <c r="G629" t="s">
        <v>979</v>
      </c>
      <c r="H629" s="24">
        <v>1</v>
      </c>
      <c r="I629" s="1">
        <v>1</v>
      </c>
      <c r="J629" s="24">
        <v>10</v>
      </c>
      <c r="K629" s="1">
        <v>24</v>
      </c>
      <c r="L629" s="95">
        <f t="shared" si="19"/>
        <v>240</v>
      </c>
      <c r="M629" s="94">
        <f>Tabla1[[#This Row],[Potencia nominal  de Consumo del Equipo (KWatts)]]*Tabla1[[#This Row],[Utilización de los equipos
(Horas)]]*Tabla1[[#This Row],[Utilización de los equipo
(Dias al mes)]]</f>
        <v>240</v>
      </c>
    </row>
    <row r="630" spans="1:13">
      <c r="A630" s="25" t="e">
        <f t="shared" si="18"/>
        <v>#REF!</v>
      </c>
      <c r="B630" s="60" t="s">
        <v>377</v>
      </c>
      <c r="C630" s="27" t="s">
        <v>400</v>
      </c>
      <c r="D630" s="28" t="s">
        <v>377</v>
      </c>
      <c r="E630" s="57" t="s">
        <v>902</v>
      </c>
      <c r="F630" s="1"/>
      <c r="G630" t="s">
        <v>19</v>
      </c>
      <c r="H630" s="24">
        <v>0.24</v>
      </c>
      <c r="I630" s="1">
        <v>4</v>
      </c>
      <c r="J630" s="24">
        <v>10</v>
      </c>
      <c r="K630" s="1">
        <v>24</v>
      </c>
      <c r="L630" s="95">
        <f t="shared" si="19"/>
        <v>240</v>
      </c>
      <c r="M630" s="94">
        <f>Tabla1[[#This Row],[Potencia nominal  de Consumo del Equipo (KWatts)]]*Tabla1[[#This Row],[Utilización de los equipos
(Horas)]]*Tabla1[[#This Row],[Utilización de los equipo
(Dias al mes)]]</f>
        <v>57.599999999999994</v>
      </c>
    </row>
    <row r="631" spans="1:13">
      <c r="A631" s="25" t="e">
        <f t="shared" si="18"/>
        <v>#REF!</v>
      </c>
      <c r="B631" s="60" t="s">
        <v>377</v>
      </c>
      <c r="C631" s="27" t="s">
        <v>400</v>
      </c>
      <c r="D631" s="28" t="s">
        <v>377</v>
      </c>
      <c r="E631" s="57" t="s">
        <v>290</v>
      </c>
      <c r="F631" s="1"/>
      <c r="G631" t="s">
        <v>19</v>
      </c>
      <c r="H631" s="24">
        <v>0.18</v>
      </c>
      <c r="I631" s="1">
        <v>3</v>
      </c>
      <c r="J631" s="24">
        <v>6</v>
      </c>
      <c r="K631" s="1">
        <v>24</v>
      </c>
      <c r="L631" s="95">
        <f t="shared" si="19"/>
        <v>144</v>
      </c>
      <c r="M631" s="94">
        <f>Tabla1[[#This Row],[Potencia nominal  de Consumo del Equipo (KWatts)]]*Tabla1[[#This Row],[Utilización de los equipos
(Horas)]]*Tabla1[[#This Row],[Utilización de los equipo
(Dias al mes)]]</f>
        <v>25.92</v>
      </c>
    </row>
    <row r="632" spans="1:13">
      <c r="A632" s="25" t="e">
        <f t="shared" si="18"/>
        <v>#REF!</v>
      </c>
      <c r="B632" s="60" t="s">
        <v>377</v>
      </c>
      <c r="C632" s="27" t="s">
        <v>400</v>
      </c>
      <c r="D632" s="28" t="s">
        <v>377</v>
      </c>
      <c r="E632" s="57" t="s">
        <v>379</v>
      </c>
      <c r="F632" s="1"/>
      <c r="G632" t="s">
        <v>19</v>
      </c>
      <c r="H632" s="24">
        <v>0.2</v>
      </c>
      <c r="I632" s="1">
        <v>16</v>
      </c>
      <c r="J632" s="24">
        <v>5</v>
      </c>
      <c r="K632" s="1">
        <v>24</v>
      </c>
      <c r="L632" s="95">
        <f t="shared" si="19"/>
        <v>120</v>
      </c>
      <c r="M632" s="94">
        <f>Tabla1[[#This Row],[Potencia nominal  de Consumo del Equipo (KWatts)]]*Tabla1[[#This Row],[Utilización de los equipos
(Horas)]]*Tabla1[[#This Row],[Utilización de los equipo
(Dias al mes)]]</f>
        <v>24</v>
      </c>
    </row>
    <row r="633" spans="1:13">
      <c r="A633" s="25" t="e">
        <f t="shared" si="18"/>
        <v>#REF!</v>
      </c>
      <c r="B633" s="60" t="s">
        <v>377</v>
      </c>
      <c r="C633" s="27" t="s">
        <v>400</v>
      </c>
      <c r="D633" s="28" t="s">
        <v>377</v>
      </c>
      <c r="E633" s="57" t="s">
        <v>401</v>
      </c>
      <c r="F633" s="1" t="s">
        <v>206</v>
      </c>
      <c r="G633" t="s">
        <v>820</v>
      </c>
      <c r="H633" s="24">
        <v>1</v>
      </c>
      <c r="I633" s="1">
        <v>1</v>
      </c>
      <c r="J633" s="24">
        <v>10</v>
      </c>
      <c r="K633" s="1">
        <v>24</v>
      </c>
      <c r="L633" s="95">
        <f t="shared" si="19"/>
        <v>240</v>
      </c>
      <c r="M633" s="94">
        <f>Tabla1[[#This Row],[Potencia nominal  de Consumo del Equipo (KWatts)]]*Tabla1[[#This Row],[Utilización de los equipos
(Horas)]]*Tabla1[[#This Row],[Utilización de los equipo
(Dias al mes)]]</f>
        <v>240</v>
      </c>
    </row>
    <row r="634" spans="1:13">
      <c r="A634" s="25" t="e">
        <f t="shared" si="18"/>
        <v>#REF!</v>
      </c>
      <c r="B634" s="60" t="s">
        <v>377</v>
      </c>
      <c r="C634" s="27" t="s">
        <v>400</v>
      </c>
      <c r="D634" s="28" t="s">
        <v>377</v>
      </c>
      <c r="E634" s="57" t="s">
        <v>402</v>
      </c>
      <c r="F634" s="1" t="s">
        <v>382</v>
      </c>
      <c r="G634" t="s">
        <v>979</v>
      </c>
      <c r="H634" s="24">
        <v>2</v>
      </c>
      <c r="I634" s="1">
        <v>1</v>
      </c>
      <c r="J634" s="24">
        <v>10</v>
      </c>
      <c r="K634" s="1">
        <v>24</v>
      </c>
      <c r="L634" s="95">
        <f t="shared" si="19"/>
        <v>240</v>
      </c>
      <c r="M634" s="94">
        <f>Tabla1[[#This Row],[Potencia nominal  de Consumo del Equipo (KWatts)]]*Tabla1[[#This Row],[Utilización de los equipos
(Horas)]]*Tabla1[[#This Row],[Utilización de los equipo
(Dias al mes)]]</f>
        <v>480</v>
      </c>
    </row>
    <row r="635" spans="1:13">
      <c r="A635" s="25" t="e">
        <f t="shared" si="18"/>
        <v>#REF!</v>
      </c>
      <c r="B635" s="60" t="s">
        <v>377</v>
      </c>
      <c r="C635" s="27" t="s">
        <v>403</v>
      </c>
      <c r="D635" s="28" t="s">
        <v>377</v>
      </c>
      <c r="E635" s="57" t="s">
        <v>379</v>
      </c>
      <c r="F635" s="1"/>
      <c r="G635" t="s">
        <v>19</v>
      </c>
      <c r="H635" s="24">
        <v>0.2</v>
      </c>
      <c r="I635" s="1">
        <v>16</v>
      </c>
      <c r="J635" s="24">
        <v>5</v>
      </c>
      <c r="K635" s="1">
        <v>24</v>
      </c>
      <c r="L635" s="95">
        <f t="shared" si="19"/>
        <v>120</v>
      </c>
      <c r="M635" s="94">
        <f>Tabla1[[#This Row],[Potencia nominal  de Consumo del Equipo (KWatts)]]*Tabla1[[#This Row],[Utilización de los equipos
(Horas)]]*Tabla1[[#This Row],[Utilización de los equipo
(Dias al mes)]]</f>
        <v>24</v>
      </c>
    </row>
    <row r="636" spans="1:13">
      <c r="A636" s="25" t="e">
        <f t="shared" si="18"/>
        <v>#REF!</v>
      </c>
      <c r="B636" s="60" t="s">
        <v>377</v>
      </c>
      <c r="C636" s="27" t="s">
        <v>403</v>
      </c>
      <c r="D636" s="28" t="s">
        <v>377</v>
      </c>
      <c r="E636" s="57" t="s">
        <v>902</v>
      </c>
      <c r="F636" s="1"/>
      <c r="G636" t="s">
        <v>19</v>
      </c>
      <c r="H636" s="24">
        <v>0.24</v>
      </c>
      <c r="I636" s="1">
        <v>4</v>
      </c>
      <c r="J636" s="24">
        <v>10</v>
      </c>
      <c r="K636" s="1">
        <v>24</v>
      </c>
      <c r="L636" s="95">
        <f t="shared" si="19"/>
        <v>240</v>
      </c>
      <c r="M636" s="94">
        <f>Tabla1[[#This Row],[Potencia nominal  de Consumo del Equipo (KWatts)]]*Tabla1[[#This Row],[Utilización de los equipos
(Horas)]]*Tabla1[[#This Row],[Utilización de los equipo
(Dias al mes)]]</f>
        <v>57.599999999999994</v>
      </c>
    </row>
    <row r="637" spans="1:13">
      <c r="A637" s="25" t="e">
        <f t="shared" si="18"/>
        <v>#REF!</v>
      </c>
      <c r="B637" s="60" t="s">
        <v>377</v>
      </c>
      <c r="C637" s="27" t="s">
        <v>403</v>
      </c>
      <c r="D637" s="28" t="s">
        <v>377</v>
      </c>
      <c r="E637" s="57" t="s">
        <v>290</v>
      </c>
      <c r="F637" s="1"/>
      <c r="G637" t="s">
        <v>19</v>
      </c>
      <c r="H637" s="24">
        <v>0.18</v>
      </c>
      <c r="I637" s="1">
        <v>3</v>
      </c>
      <c r="J637" s="24">
        <v>6</v>
      </c>
      <c r="K637" s="1">
        <v>24</v>
      </c>
      <c r="L637" s="95">
        <f t="shared" si="19"/>
        <v>144</v>
      </c>
      <c r="M637" s="94">
        <f>Tabla1[[#This Row],[Potencia nominal  de Consumo del Equipo (KWatts)]]*Tabla1[[#This Row],[Utilización de los equipos
(Horas)]]*Tabla1[[#This Row],[Utilización de los equipo
(Dias al mes)]]</f>
        <v>25.92</v>
      </c>
    </row>
    <row r="638" spans="1:13">
      <c r="A638" s="25" t="e">
        <f t="shared" si="18"/>
        <v>#REF!</v>
      </c>
      <c r="B638" s="60" t="s">
        <v>377</v>
      </c>
      <c r="C638" s="27" t="s">
        <v>403</v>
      </c>
      <c r="D638" s="28" t="s">
        <v>377</v>
      </c>
      <c r="E638" s="57" t="s">
        <v>404</v>
      </c>
      <c r="F638" s="1" t="s">
        <v>206</v>
      </c>
      <c r="G638" t="s">
        <v>979</v>
      </c>
      <c r="H638" s="24">
        <v>1</v>
      </c>
      <c r="I638" s="1">
        <v>1</v>
      </c>
      <c r="J638" s="24">
        <v>10</v>
      </c>
      <c r="K638" s="1">
        <v>24</v>
      </c>
      <c r="L638" s="95">
        <f t="shared" si="19"/>
        <v>240</v>
      </c>
      <c r="M638" s="94">
        <f>Tabla1[[#This Row],[Potencia nominal  de Consumo del Equipo (KWatts)]]*Tabla1[[#This Row],[Utilización de los equipos
(Horas)]]*Tabla1[[#This Row],[Utilización de los equipo
(Dias al mes)]]</f>
        <v>240</v>
      </c>
    </row>
    <row r="639" spans="1:13">
      <c r="A639" s="25" t="e">
        <f t="shared" si="18"/>
        <v>#REF!</v>
      </c>
      <c r="B639" s="60" t="s">
        <v>377</v>
      </c>
      <c r="C639" s="27" t="s">
        <v>403</v>
      </c>
      <c r="D639" s="28" t="s">
        <v>377</v>
      </c>
      <c r="E639" s="57" t="s">
        <v>405</v>
      </c>
      <c r="F639" s="1" t="s">
        <v>382</v>
      </c>
      <c r="G639" t="s">
        <v>979</v>
      </c>
      <c r="H639" s="24">
        <v>2</v>
      </c>
      <c r="I639" s="1">
        <v>1</v>
      </c>
      <c r="J639" s="24">
        <v>10</v>
      </c>
      <c r="K639" s="1">
        <v>24</v>
      </c>
      <c r="L639" s="95">
        <f t="shared" si="19"/>
        <v>240</v>
      </c>
      <c r="M639" s="94">
        <f>Tabla1[[#This Row],[Potencia nominal  de Consumo del Equipo (KWatts)]]*Tabla1[[#This Row],[Utilización de los equipos
(Horas)]]*Tabla1[[#This Row],[Utilización de los equipo
(Dias al mes)]]</f>
        <v>480</v>
      </c>
    </row>
    <row r="640" spans="1:13">
      <c r="A640" s="25" t="e">
        <f t="shared" si="18"/>
        <v>#REF!</v>
      </c>
      <c r="B640" s="60" t="s">
        <v>377</v>
      </c>
      <c r="C640" s="27" t="s">
        <v>406</v>
      </c>
      <c r="D640" s="28" t="s">
        <v>377</v>
      </c>
      <c r="E640" s="57" t="s">
        <v>290</v>
      </c>
      <c r="F640" s="1"/>
      <c r="G640" t="s">
        <v>19</v>
      </c>
      <c r="H640" s="24">
        <v>0.18</v>
      </c>
      <c r="I640" s="1">
        <v>3</v>
      </c>
      <c r="J640" s="24">
        <v>6</v>
      </c>
      <c r="K640" s="1">
        <v>24</v>
      </c>
      <c r="L640" s="95">
        <f t="shared" si="19"/>
        <v>144</v>
      </c>
      <c r="M640" s="94">
        <f>Tabla1[[#This Row],[Potencia nominal  de Consumo del Equipo (KWatts)]]*Tabla1[[#This Row],[Utilización de los equipos
(Horas)]]*Tabla1[[#This Row],[Utilización de los equipo
(Dias al mes)]]</f>
        <v>25.92</v>
      </c>
    </row>
    <row r="641" spans="1:13">
      <c r="A641" s="25" t="e">
        <f t="shared" si="18"/>
        <v>#REF!</v>
      </c>
      <c r="B641" s="60" t="s">
        <v>377</v>
      </c>
      <c r="C641" s="27" t="s">
        <v>406</v>
      </c>
      <c r="D641" s="28" t="s">
        <v>377</v>
      </c>
      <c r="E641" s="57" t="s">
        <v>902</v>
      </c>
      <c r="F641" s="1"/>
      <c r="G641" t="s">
        <v>19</v>
      </c>
      <c r="H641" s="24">
        <v>0.24</v>
      </c>
      <c r="I641" s="1">
        <v>4</v>
      </c>
      <c r="J641" s="24">
        <v>10</v>
      </c>
      <c r="K641" s="1">
        <v>24</v>
      </c>
      <c r="L641" s="95">
        <f t="shared" si="19"/>
        <v>240</v>
      </c>
      <c r="M641" s="94">
        <f>Tabla1[[#This Row],[Potencia nominal  de Consumo del Equipo (KWatts)]]*Tabla1[[#This Row],[Utilización de los equipos
(Horas)]]*Tabla1[[#This Row],[Utilización de los equipo
(Dias al mes)]]</f>
        <v>57.599999999999994</v>
      </c>
    </row>
    <row r="642" spans="1:13">
      <c r="A642" s="25" t="e">
        <f t="shared" si="18"/>
        <v>#REF!</v>
      </c>
      <c r="B642" s="60" t="s">
        <v>377</v>
      </c>
      <c r="C642" s="27" t="s">
        <v>406</v>
      </c>
      <c r="D642" s="28" t="s">
        <v>377</v>
      </c>
      <c r="E642" s="57" t="s">
        <v>407</v>
      </c>
      <c r="F642" s="1" t="s">
        <v>382</v>
      </c>
      <c r="G642" t="s">
        <v>979</v>
      </c>
      <c r="H642" s="24">
        <v>2</v>
      </c>
      <c r="I642" s="1">
        <v>1</v>
      </c>
      <c r="J642" s="24">
        <v>10</v>
      </c>
      <c r="K642" s="1">
        <v>24</v>
      </c>
      <c r="L642" s="95">
        <f t="shared" si="19"/>
        <v>240</v>
      </c>
      <c r="M642" s="94">
        <f>Tabla1[[#This Row],[Potencia nominal  de Consumo del Equipo (KWatts)]]*Tabla1[[#This Row],[Utilización de los equipos
(Horas)]]*Tabla1[[#This Row],[Utilización de los equipo
(Dias al mes)]]</f>
        <v>480</v>
      </c>
    </row>
    <row r="643" spans="1:13">
      <c r="A643" s="25" t="e">
        <f t="shared" ref="A643:A713" si="20">A642+1</f>
        <v>#REF!</v>
      </c>
      <c r="B643" s="60" t="s">
        <v>377</v>
      </c>
      <c r="C643" s="27" t="s">
        <v>406</v>
      </c>
      <c r="D643" s="28" t="s">
        <v>377</v>
      </c>
      <c r="E643" s="57" t="s">
        <v>408</v>
      </c>
      <c r="F643" s="1" t="s">
        <v>206</v>
      </c>
      <c r="G643" t="s">
        <v>979</v>
      </c>
      <c r="H643" s="24">
        <v>1</v>
      </c>
      <c r="I643" s="1">
        <v>1</v>
      </c>
      <c r="J643" s="24">
        <v>10</v>
      </c>
      <c r="K643" s="1">
        <v>24</v>
      </c>
      <c r="L643" s="95">
        <f t="shared" si="19"/>
        <v>240</v>
      </c>
      <c r="M643" s="94">
        <f>Tabla1[[#This Row],[Potencia nominal  de Consumo del Equipo (KWatts)]]*Tabla1[[#This Row],[Utilización de los equipos
(Horas)]]*Tabla1[[#This Row],[Utilización de los equipo
(Dias al mes)]]</f>
        <v>240</v>
      </c>
    </row>
    <row r="644" spans="1:13">
      <c r="A644" s="25"/>
      <c r="B644" s="60" t="s">
        <v>377</v>
      </c>
      <c r="C644" s="27" t="s">
        <v>406</v>
      </c>
      <c r="D644" s="28" t="s">
        <v>377</v>
      </c>
      <c r="E644" s="57" t="s">
        <v>379</v>
      </c>
      <c r="F644" s="1"/>
      <c r="G644" t="s">
        <v>19</v>
      </c>
      <c r="H644" s="24">
        <v>0.2</v>
      </c>
      <c r="I644" s="1">
        <v>16</v>
      </c>
      <c r="J644" s="24">
        <v>5</v>
      </c>
      <c r="K644" s="1">
        <v>24</v>
      </c>
      <c r="L644" s="95">
        <f t="shared" ref="L644:L707" si="21">J644*K644</f>
        <v>120</v>
      </c>
      <c r="M644" s="94">
        <f>Tabla1[[#This Row],[Potencia nominal  de Consumo del Equipo (KWatts)]]*Tabla1[[#This Row],[Utilización de los equipos
(Horas)]]*Tabla1[[#This Row],[Utilización de los equipo
(Dias al mes)]]</f>
        <v>24</v>
      </c>
    </row>
    <row r="645" spans="1:13">
      <c r="A645" s="25" t="e">
        <f>A643+1</f>
        <v>#REF!</v>
      </c>
      <c r="B645" s="60" t="s">
        <v>377</v>
      </c>
      <c r="C645" s="27" t="s">
        <v>409</v>
      </c>
      <c r="D645" s="28" t="s">
        <v>377</v>
      </c>
      <c r="E645" s="57" t="s">
        <v>902</v>
      </c>
      <c r="F645" s="1"/>
      <c r="G645" t="s">
        <v>19</v>
      </c>
      <c r="H645" s="24">
        <v>0.24</v>
      </c>
      <c r="I645" s="1">
        <v>4</v>
      </c>
      <c r="J645" s="24">
        <v>10</v>
      </c>
      <c r="K645" s="1">
        <v>24</v>
      </c>
      <c r="L645" s="95">
        <f t="shared" si="21"/>
        <v>240</v>
      </c>
      <c r="M645" s="94">
        <f>Tabla1[[#This Row],[Potencia nominal  de Consumo del Equipo (KWatts)]]*Tabla1[[#This Row],[Utilización de los equipos
(Horas)]]*Tabla1[[#This Row],[Utilización de los equipo
(Dias al mes)]]</f>
        <v>57.599999999999994</v>
      </c>
    </row>
    <row r="646" spans="1:13">
      <c r="A646" s="25" t="e">
        <f t="shared" si="20"/>
        <v>#REF!</v>
      </c>
      <c r="B646" s="60" t="s">
        <v>377</v>
      </c>
      <c r="C646" s="27" t="s">
        <v>409</v>
      </c>
      <c r="D646" s="28" t="s">
        <v>377</v>
      </c>
      <c r="E646" s="57" t="s">
        <v>290</v>
      </c>
      <c r="F646" s="1"/>
      <c r="G646" t="s">
        <v>19</v>
      </c>
      <c r="H646" s="24">
        <v>0.18</v>
      </c>
      <c r="I646" s="1">
        <v>3</v>
      </c>
      <c r="J646" s="24">
        <v>6</v>
      </c>
      <c r="K646" s="1">
        <v>24</v>
      </c>
      <c r="L646" s="95">
        <f t="shared" si="21"/>
        <v>144</v>
      </c>
      <c r="M646" s="94">
        <f>Tabla1[[#This Row],[Potencia nominal  de Consumo del Equipo (KWatts)]]*Tabla1[[#This Row],[Utilización de los equipos
(Horas)]]*Tabla1[[#This Row],[Utilización de los equipo
(Dias al mes)]]</f>
        <v>25.92</v>
      </c>
    </row>
    <row r="647" spans="1:13">
      <c r="A647" s="25" t="e">
        <f t="shared" si="20"/>
        <v>#REF!</v>
      </c>
      <c r="B647" s="60" t="s">
        <v>377</v>
      </c>
      <c r="C647" s="27" t="s">
        <v>409</v>
      </c>
      <c r="D647" s="28" t="s">
        <v>377</v>
      </c>
      <c r="E647" s="57" t="s">
        <v>379</v>
      </c>
      <c r="F647" s="1"/>
      <c r="G647" t="s">
        <v>19</v>
      </c>
      <c r="H647" s="24">
        <v>0.2</v>
      </c>
      <c r="I647" s="1">
        <v>16</v>
      </c>
      <c r="J647" s="24">
        <v>5</v>
      </c>
      <c r="K647" s="1">
        <v>24</v>
      </c>
      <c r="L647" s="95">
        <f t="shared" si="21"/>
        <v>120</v>
      </c>
      <c r="M647" s="94">
        <f>Tabla1[[#This Row],[Potencia nominal  de Consumo del Equipo (KWatts)]]*Tabla1[[#This Row],[Utilización de los equipos
(Horas)]]*Tabla1[[#This Row],[Utilización de los equipo
(Dias al mes)]]</f>
        <v>24</v>
      </c>
    </row>
    <row r="648" spans="1:13">
      <c r="A648" s="25" t="e">
        <f t="shared" si="20"/>
        <v>#REF!</v>
      </c>
      <c r="B648" s="60" t="s">
        <v>377</v>
      </c>
      <c r="C648" s="27" t="s">
        <v>409</v>
      </c>
      <c r="D648" s="28" t="s">
        <v>377</v>
      </c>
      <c r="E648" s="57" t="s">
        <v>410</v>
      </c>
      <c r="F648" s="1" t="s">
        <v>206</v>
      </c>
      <c r="G648" t="s">
        <v>979</v>
      </c>
      <c r="H648" s="24">
        <v>1</v>
      </c>
      <c r="I648" s="1">
        <v>1</v>
      </c>
      <c r="J648" s="24">
        <v>10</v>
      </c>
      <c r="K648" s="1">
        <v>24</v>
      </c>
      <c r="L648" s="95">
        <f t="shared" si="21"/>
        <v>240</v>
      </c>
      <c r="M648" s="94">
        <f>Tabla1[[#This Row],[Potencia nominal  de Consumo del Equipo (KWatts)]]*Tabla1[[#This Row],[Utilización de los equipos
(Horas)]]*Tabla1[[#This Row],[Utilización de los equipo
(Dias al mes)]]</f>
        <v>240</v>
      </c>
    </row>
    <row r="649" spans="1:13">
      <c r="A649" s="25" t="e">
        <f t="shared" si="20"/>
        <v>#REF!</v>
      </c>
      <c r="B649" s="60" t="s">
        <v>377</v>
      </c>
      <c r="C649" s="27" t="s">
        <v>409</v>
      </c>
      <c r="D649" s="28" t="s">
        <v>377</v>
      </c>
      <c r="E649" s="57" t="s">
        <v>411</v>
      </c>
      <c r="F649" s="1" t="s">
        <v>382</v>
      </c>
      <c r="G649" t="s">
        <v>820</v>
      </c>
      <c r="H649" s="24">
        <v>2</v>
      </c>
      <c r="I649" s="1">
        <v>1</v>
      </c>
      <c r="J649" s="24">
        <v>10</v>
      </c>
      <c r="K649" s="1">
        <v>24</v>
      </c>
      <c r="L649" s="95">
        <f t="shared" si="21"/>
        <v>240</v>
      </c>
      <c r="M649" s="94">
        <f>Tabla1[[#This Row],[Potencia nominal  de Consumo del Equipo (KWatts)]]*Tabla1[[#This Row],[Utilización de los equipos
(Horas)]]*Tabla1[[#This Row],[Utilización de los equipo
(Dias al mes)]]</f>
        <v>480</v>
      </c>
    </row>
    <row r="650" spans="1:13">
      <c r="A650" s="25" t="e">
        <f t="shared" si="20"/>
        <v>#REF!</v>
      </c>
      <c r="B650" s="60" t="s">
        <v>377</v>
      </c>
      <c r="C650" s="27" t="s">
        <v>412</v>
      </c>
      <c r="D650" s="28" t="s">
        <v>377</v>
      </c>
      <c r="E650" s="57" t="s">
        <v>413</v>
      </c>
      <c r="F650" s="1" t="s">
        <v>382</v>
      </c>
      <c r="G650" t="s">
        <v>979</v>
      </c>
      <c r="H650" s="24">
        <v>2</v>
      </c>
      <c r="I650" s="1">
        <v>1</v>
      </c>
      <c r="J650" s="24">
        <v>10</v>
      </c>
      <c r="K650" s="1">
        <v>24</v>
      </c>
      <c r="L650" s="95">
        <f t="shared" si="21"/>
        <v>240</v>
      </c>
      <c r="M650" s="94">
        <f>Tabla1[[#This Row],[Potencia nominal  de Consumo del Equipo (KWatts)]]*Tabla1[[#This Row],[Utilización de los equipos
(Horas)]]*Tabla1[[#This Row],[Utilización de los equipo
(Dias al mes)]]</f>
        <v>480</v>
      </c>
    </row>
    <row r="651" spans="1:13">
      <c r="A651" s="25" t="e">
        <f t="shared" si="20"/>
        <v>#REF!</v>
      </c>
      <c r="B651" s="60" t="s">
        <v>377</v>
      </c>
      <c r="C651" s="27" t="s">
        <v>412</v>
      </c>
      <c r="D651" s="28" t="s">
        <v>377</v>
      </c>
      <c r="E651" s="57" t="s">
        <v>414</v>
      </c>
      <c r="F651" s="1" t="s">
        <v>206</v>
      </c>
      <c r="G651" t="s">
        <v>979</v>
      </c>
      <c r="H651" s="24">
        <v>1</v>
      </c>
      <c r="I651" s="1">
        <v>1</v>
      </c>
      <c r="J651" s="24">
        <v>10</v>
      </c>
      <c r="K651" s="1">
        <v>24</v>
      </c>
      <c r="L651" s="95">
        <f t="shared" si="21"/>
        <v>240</v>
      </c>
      <c r="M651" s="94">
        <f>Tabla1[[#This Row],[Potencia nominal  de Consumo del Equipo (KWatts)]]*Tabla1[[#This Row],[Utilización de los equipos
(Horas)]]*Tabla1[[#This Row],[Utilización de los equipo
(Dias al mes)]]</f>
        <v>240</v>
      </c>
    </row>
    <row r="652" spans="1:13">
      <c r="A652" s="25" t="e">
        <f t="shared" si="20"/>
        <v>#REF!</v>
      </c>
      <c r="B652" s="60" t="s">
        <v>377</v>
      </c>
      <c r="C652" s="27" t="s">
        <v>412</v>
      </c>
      <c r="D652" s="28" t="s">
        <v>377</v>
      </c>
      <c r="E652" s="57" t="s">
        <v>290</v>
      </c>
      <c r="F652" s="1"/>
      <c r="G652" t="s">
        <v>19</v>
      </c>
      <c r="H652" s="24">
        <v>0.18</v>
      </c>
      <c r="I652" s="1">
        <v>3</v>
      </c>
      <c r="J652" s="24">
        <v>6</v>
      </c>
      <c r="K652" s="1">
        <v>24</v>
      </c>
      <c r="L652" s="95">
        <f t="shared" si="21"/>
        <v>144</v>
      </c>
      <c r="M652" s="94">
        <f>Tabla1[[#This Row],[Potencia nominal  de Consumo del Equipo (KWatts)]]*Tabla1[[#This Row],[Utilización de los equipos
(Horas)]]*Tabla1[[#This Row],[Utilización de los equipo
(Dias al mes)]]</f>
        <v>25.92</v>
      </c>
    </row>
    <row r="653" spans="1:13">
      <c r="A653" s="25" t="e">
        <f t="shared" si="20"/>
        <v>#REF!</v>
      </c>
      <c r="B653" s="60" t="s">
        <v>377</v>
      </c>
      <c r="C653" s="27" t="s">
        <v>412</v>
      </c>
      <c r="D653" s="28" t="s">
        <v>377</v>
      </c>
      <c r="E653" s="57" t="s">
        <v>1082</v>
      </c>
      <c r="F653" s="1"/>
      <c r="G653" t="s">
        <v>19</v>
      </c>
      <c r="H653" s="24">
        <v>0.24</v>
      </c>
      <c r="I653" s="1">
        <v>4</v>
      </c>
      <c r="J653" s="24">
        <v>10</v>
      </c>
      <c r="K653" s="1">
        <v>24</v>
      </c>
      <c r="L653" s="95">
        <f t="shared" si="21"/>
        <v>240</v>
      </c>
      <c r="M653" s="94">
        <f>Tabla1[[#This Row],[Potencia nominal  de Consumo del Equipo (KWatts)]]*Tabla1[[#This Row],[Utilización de los equipos
(Horas)]]*Tabla1[[#This Row],[Utilización de los equipo
(Dias al mes)]]</f>
        <v>57.599999999999994</v>
      </c>
    </row>
    <row r="654" spans="1:13">
      <c r="A654" s="25" t="e">
        <f t="shared" si="20"/>
        <v>#REF!</v>
      </c>
      <c r="B654" s="60" t="s">
        <v>377</v>
      </c>
      <c r="C654" s="27" t="s">
        <v>412</v>
      </c>
      <c r="D654" s="28" t="s">
        <v>377</v>
      </c>
      <c r="E654" s="57" t="s">
        <v>379</v>
      </c>
      <c r="F654" s="1"/>
      <c r="G654" t="s">
        <v>19</v>
      </c>
      <c r="H654" s="24">
        <v>0.2</v>
      </c>
      <c r="I654" s="1">
        <v>16</v>
      </c>
      <c r="J654" s="24">
        <v>5</v>
      </c>
      <c r="K654" s="1">
        <v>24</v>
      </c>
      <c r="L654" s="95">
        <f t="shared" si="21"/>
        <v>120</v>
      </c>
      <c r="M654" s="94">
        <f>Tabla1[[#This Row],[Potencia nominal  de Consumo del Equipo (KWatts)]]*Tabla1[[#This Row],[Utilización de los equipos
(Horas)]]*Tabla1[[#This Row],[Utilización de los equipo
(Dias al mes)]]</f>
        <v>24</v>
      </c>
    </row>
    <row r="655" spans="1:13">
      <c r="A655" s="25" t="e">
        <f t="shared" si="20"/>
        <v>#REF!</v>
      </c>
      <c r="B655" s="60" t="s">
        <v>377</v>
      </c>
      <c r="C655" s="27" t="s">
        <v>415</v>
      </c>
      <c r="D655" s="28" t="s">
        <v>377</v>
      </c>
      <c r="E655" s="57" t="s">
        <v>416</v>
      </c>
      <c r="F655" s="1"/>
      <c r="G655" t="s">
        <v>19</v>
      </c>
      <c r="H655" s="24">
        <v>0.18</v>
      </c>
      <c r="I655" s="1">
        <v>3</v>
      </c>
      <c r="J655" s="24">
        <v>6</v>
      </c>
      <c r="K655" s="1">
        <v>24</v>
      </c>
      <c r="L655" s="95">
        <f t="shared" si="21"/>
        <v>144</v>
      </c>
      <c r="M655" s="94">
        <f>Tabla1[[#This Row],[Potencia nominal  de Consumo del Equipo (KWatts)]]*Tabla1[[#This Row],[Utilización de los equipos
(Horas)]]*Tabla1[[#This Row],[Utilización de los equipo
(Dias al mes)]]</f>
        <v>25.92</v>
      </c>
    </row>
    <row r="656" spans="1:13">
      <c r="A656" s="25" t="e">
        <f t="shared" si="20"/>
        <v>#REF!</v>
      </c>
      <c r="B656" s="60" t="s">
        <v>377</v>
      </c>
      <c r="C656" s="27" t="s">
        <v>415</v>
      </c>
      <c r="D656" s="28" t="s">
        <v>377</v>
      </c>
      <c r="E656" s="57" t="s">
        <v>1082</v>
      </c>
      <c r="F656" s="1"/>
      <c r="G656" t="s">
        <v>19</v>
      </c>
      <c r="H656" s="24">
        <v>0.24</v>
      </c>
      <c r="I656" s="1">
        <v>4</v>
      </c>
      <c r="J656" s="24">
        <v>10</v>
      </c>
      <c r="K656" s="1">
        <v>24</v>
      </c>
      <c r="L656" s="95">
        <f t="shared" si="21"/>
        <v>240</v>
      </c>
      <c r="M656" s="94">
        <f>Tabla1[[#This Row],[Potencia nominal  de Consumo del Equipo (KWatts)]]*Tabla1[[#This Row],[Utilización de los equipos
(Horas)]]*Tabla1[[#This Row],[Utilización de los equipo
(Dias al mes)]]</f>
        <v>57.599999999999994</v>
      </c>
    </row>
    <row r="657" spans="1:13">
      <c r="A657" s="25" t="e">
        <f t="shared" si="20"/>
        <v>#REF!</v>
      </c>
      <c r="B657" s="60" t="s">
        <v>377</v>
      </c>
      <c r="C657" s="27" t="s">
        <v>415</v>
      </c>
      <c r="D657" s="28" t="s">
        <v>377</v>
      </c>
      <c r="E657" s="57" t="s">
        <v>417</v>
      </c>
      <c r="F657" s="1" t="s">
        <v>382</v>
      </c>
      <c r="G657" t="s">
        <v>979</v>
      </c>
      <c r="H657" s="24">
        <v>2</v>
      </c>
      <c r="I657" s="1">
        <v>1</v>
      </c>
      <c r="J657" s="24">
        <v>10</v>
      </c>
      <c r="K657" s="1">
        <v>24</v>
      </c>
      <c r="L657" s="95">
        <f t="shared" si="21"/>
        <v>240</v>
      </c>
      <c r="M657" s="94">
        <f>Tabla1[[#This Row],[Potencia nominal  de Consumo del Equipo (KWatts)]]*Tabla1[[#This Row],[Utilización de los equipos
(Horas)]]*Tabla1[[#This Row],[Utilización de los equipo
(Dias al mes)]]</f>
        <v>480</v>
      </c>
    </row>
    <row r="658" spans="1:13">
      <c r="A658" s="25" t="e">
        <f t="shared" si="20"/>
        <v>#REF!</v>
      </c>
      <c r="B658" s="60" t="s">
        <v>377</v>
      </c>
      <c r="C658" s="27" t="s">
        <v>415</v>
      </c>
      <c r="D658" s="28" t="s">
        <v>377</v>
      </c>
      <c r="E658" s="57" t="s">
        <v>361</v>
      </c>
      <c r="F658" s="1" t="s">
        <v>206</v>
      </c>
      <c r="G658" t="s">
        <v>979</v>
      </c>
      <c r="H658" s="24">
        <v>1</v>
      </c>
      <c r="I658" s="1">
        <v>1</v>
      </c>
      <c r="J658" s="24">
        <v>10</v>
      </c>
      <c r="K658" s="1">
        <v>24</v>
      </c>
      <c r="L658" s="95">
        <f t="shared" si="21"/>
        <v>240</v>
      </c>
      <c r="M658" s="94">
        <f>Tabla1[[#This Row],[Potencia nominal  de Consumo del Equipo (KWatts)]]*Tabla1[[#This Row],[Utilización de los equipos
(Horas)]]*Tabla1[[#This Row],[Utilización de los equipo
(Dias al mes)]]</f>
        <v>240</v>
      </c>
    </row>
    <row r="659" spans="1:13">
      <c r="A659" s="25" t="e">
        <f t="shared" si="20"/>
        <v>#REF!</v>
      </c>
      <c r="B659" s="60" t="s">
        <v>377</v>
      </c>
      <c r="C659" s="27" t="s">
        <v>415</v>
      </c>
      <c r="D659" s="28" t="s">
        <v>377</v>
      </c>
      <c r="E659" s="57" t="s">
        <v>418</v>
      </c>
      <c r="F659" s="1"/>
      <c r="G659" t="s">
        <v>19</v>
      </c>
      <c r="H659" s="24">
        <v>0.2</v>
      </c>
      <c r="I659" s="1">
        <v>16</v>
      </c>
      <c r="J659" s="24">
        <v>5</v>
      </c>
      <c r="K659" s="1">
        <v>24</v>
      </c>
      <c r="L659" s="95">
        <f t="shared" si="21"/>
        <v>120</v>
      </c>
      <c r="M659" s="94">
        <f>Tabla1[[#This Row],[Potencia nominal  de Consumo del Equipo (KWatts)]]*Tabla1[[#This Row],[Utilización de los equipos
(Horas)]]*Tabla1[[#This Row],[Utilización de los equipo
(Dias al mes)]]</f>
        <v>24</v>
      </c>
    </row>
    <row r="660" spans="1:13">
      <c r="A660" s="25" t="e">
        <f t="shared" si="20"/>
        <v>#REF!</v>
      </c>
      <c r="B660" s="60" t="s">
        <v>377</v>
      </c>
      <c r="C660" s="27" t="s">
        <v>419</v>
      </c>
      <c r="D660" s="28" t="s">
        <v>377</v>
      </c>
      <c r="E660" s="57" t="s">
        <v>902</v>
      </c>
      <c r="F660" s="1"/>
      <c r="G660" t="s">
        <v>19</v>
      </c>
      <c r="H660" s="24">
        <v>0.24</v>
      </c>
      <c r="I660" s="1">
        <v>4</v>
      </c>
      <c r="J660" s="24">
        <v>10</v>
      </c>
      <c r="K660" s="1">
        <v>24</v>
      </c>
      <c r="L660" s="95">
        <f t="shared" si="21"/>
        <v>240</v>
      </c>
      <c r="M660" s="94">
        <f>Tabla1[[#This Row],[Potencia nominal  de Consumo del Equipo (KWatts)]]*Tabla1[[#This Row],[Utilización de los equipos
(Horas)]]*Tabla1[[#This Row],[Utilización de los equipo
(Dias al mes)]]</f>
        <v>57.599999999999994</v>
      </c>
    </row>
    <row r="661" spans="1:13">
      <c r="A661" s="25" t="e">
        <f t="shared" si="20"/>
        <v>#REF!</v>
      </c>
      <c r="B661" s="60" t="s">
        <v>377</v>
      </c>
      <c r="C661" s="27" t="s">
        <v>419</v>
      </c>
      <c r="D661" s="28" t="s">
        <v>377</v>
      </c>
      <c r="E661" s="57" t="s">
        <v>290</v>
      </c>
      <c r="F661" s="1"/>
      <c r="G661" t="s">
        <v>19</v>
      </c>
      <c r="H661" s="24">
        <v>0.18</v>
      </c>
      <c r="I661" s="1">
        <v>3</v>
      </c>
      <c r="J661" s="24">
        <v>6</v>
      </c>
      <c r="K661" s="1">
        <v>24</v>
      </c>
      <c r="L661" s="95">
        <f t="shared" si="21"/>
        <v>144</v>
      </c>
      <c r="M661" s="94">
        <f>Tabla1[[#This Row],[Potencia nominal  de Consumo del Equipo (KWatts)]]*Tabla1[[#This Row],[Utilización de los equipos
(Horas)]]*Tabla1[[#This Row],[Utilización de los equipo
(Dias al mes)]]</f>
        <v>25.92</v>
      </c>
    </row>
    <row r="662" spans="1:13">
      <c r="A662" s="25" t="e">
        <f t="shared" si="20"/>
        <v>#REF!</v>
      </c>
      <c r="B662" s="60" t="s">
        <v>377</v>
      </c>
      <c r="C662" s="27" t="s">
        <v>419</v>
      </c>
      <c r="D662" s="28" t="s">
        <v>377</v>
      </c>
      <c r="E662" s="57" t="s">
        <v>379</v>
      </c>
      <c r="F662" s="1"/>
      <c r="G662" t="s">
        <v>19</v>
      </c>
      <c r="H662" s="24">
        <v>0.2</v>
      </c>
      <c r="I662" s="1">
        <v>16</v>
      </c>
      <c r="J662" s="24">
        <v>5</v>
      </c>
      <c r="K662" s="1">
        <v>24</v>
      </c>
      <c r="L662" s="95">
        <f t="shared" si="21"/>
        <v>120</v>
      </c>
      <c r="M662" s="94">
        <f>Tabla1[[#This Row],[Potencia nominal  de Consumo del Equipo (KWatts)]]*Tabla1[[#This Row],[Utilización de los equipos
(Horas)]]*Tabla1[[#This Row],[Utilización de los equipo
(Dias al mes)]]</f>
        <v>24</v>
      </c>
    </row>
    <row r="663" spans="1:13">
      <c r="A663" s="25" t="e">
        <f t="shared" si="20"/>
        <v>#REF!</v>
      </c>
      <c r="B663" s="60" t="s">
        <v>377</v>
      </c>
      <c r="C663" s="27" t="s">
        <v>419</v>
      </c>
      <c r="D663" s="28" t="s">
        <v>377</v>
      </c>
      <c r="E663" s="57" t="s">
        <v>420</v>
      </c>
      <c r="F663" s="1" t="s">
        <v>382</v>
      </c>
      <c r="G663" t="s">
        <v>979</v>
      </c>
      <c r="H663" s="24">
        <v>2</v>
      </c>
      <c r="I663" s="1">
        <v>1</v>
      </c>
      <c r="J663" s="24">
        <v>10</v>
      </c>
      <c r="K663" s="1">
        <v>24</v>
      </c>
      <c r="L663" s="95">
        <f t="shared" si="21"/>
        <v>240</v>
      </c>
      <c r="M663" s="94">
        <f>Tabla1[[#This Row],[Potencia nominal  de Consumo del Equipo (KWatts)]]*Tabla1[[#This Row],[Utilización de los equipos
(Horas)]]*Tabla1[[#This Row],[Utilización de los equipo
(Dias al mes)]]</f>
        <v>480</v>
      </c>
    </row>
    <row r="664" spans="1:13">
      <c r="A664" s="25" t="e">
        <f t="shared" si="20"/>
        <v>#REF!</v>
      </c>
      <c r="B664" s="60" t="s">
        <v>377</v>
      </c>
      <c r="C664" s="27" t="s">
        <v>419</v>
      </c>
      <c r="D664" s="28" t="s">
        <v>377</v>
      </c>
      <c r="E664" s="57" t="s">
        <v>421</v>
      </c>
      <c r="F664" s="1" t="s">
        <v>206</v>
      </c>
      <c r="G664" t="s">
        <v>979</v>
      </c>
      <c r="H664" s="24">
        <v>1</v>
      </c>
      <c r="I664" s="1">
        <v>1</v>
      </c>
      <c r="J664" s="24">
        <v>10</v>
      </c>
      <c r="K664" s="1">
        <v>24</v>
      </c>
      <c r="L664" s="95">
        <f t="shared" si="21"/>
        <v>240</v>
      </c>
      <c r="M664" s="94">
        <f>Tabla1[[#This Row],[Potencia nominal  de Consumo del Equipo (KWatts)]]*Tabla1[[#This Row],[Utilización de los equipos
(Horas)]]*Tabla1[[#This Row],[Utilización de los equipo
(Dias al mes)]]</f>
        <v>240</v>
      </c>
    </row>
    <row r="665" spans="1:13">
      <c r="A665" s="25" t="e">
        <f t="shared" si="20"/>
        <v>#REF!</v>
      </c>
      <c r="B665" s="60" t="s">
        <v>377</v>
      </c>
      <c r="C665" s="27" t="s">
        <v>422</v>
      </c>
      <c r="D665" s="28"/>
      <c r="E665" s="57" t="s">
        <v>388</v>
      </c>
      <c r="F665" s="1"/>
      <c r="G665" t="s">
        <v>19</v>
      </c>
      <c r="H665" s="24">
        <v>0.18</v>
      </c>
      <c r="I665" s="1">
        <v>4</v>
      </c>
      <c r="J665" s="24">
        <v>8</v>
      </c>
      <c r="K665" s="1">
        <v>22</v>
      </c>
      <c r="L665" s="95">
        <f t="shared" si="21"/>
        <v>176</v>
      </c>
      <c r="M665" s="94">
        <f>Tabla1[[#This Row],[Potencia nominal  de Consumo del Equipo (KWatts)]]*Tabla1[[#This Row],[Utilización de los equipos
(Horas)]]*Tabla1[[#This Row],[Utilización de los equipo
(Dias al mes)]]</f>
        <v>31.68</v>
      </c>
    </row>
    <row r="666" spans="1:13">
      <c r="A666" s="25" t="e">
        <f t="shared" si="20"/>
        <v>#REF!</v>
      </c>
      <c r="B666" s="60" t="s">
        <v>377</v>
      </c>
      <c r="C666" s="27" t="s">
        <v>422</v>
      </c>
      <c r="D666" s="28"/>
      <c r="E666" s="57" t="s">
        <v>1083</v>
      </c>
      <c r="F666" s="1"/>
      <c r="G666" t="s">
        <v>19</v>
      </c>
      <c r="H666" s="24">
        <v>0.24</v>
      </c>
      <c r="I666" s="1">
        <v>4</v>
      </c>
      <c r="J666" s="24">
        <v>8</v>
      </c>
      <c r="K666" s="1">
        <v>22</v>
      </c>
      <c r="L666" s="95">
        <f t="shared" si="21"/>
        <v>176</v>
      </c>
      <c r="M666" s="94">
        <f>Tabla1[[#This Row],[Potencia nominal  de Consumo del Equipo (KWatts)]]*Tabla1[[#This Row],[Utilización de los equipos
(Horas)]]*Tabla1[[#This Row],[Utilización de los equipo
(Dias al mes)]]</f>
        <v>42.239999999999995</v>
      </c>
    </row>
    <row r="667" spans="1:13">
      <c r="A667" s="25" t="e">
        <f t="shared" si="20"/>
        <v>#REF!</v>
      </c>
      <c r="B667" s="60" t="s">
        <v>377</v>
      </c>
      <c r="C667" s="27" t="s">
        <v>422</v>
      </c>
      <c r="D667" s="28"/>
      <c r="E667" s="57" t="s">
        <v>423</v>
      </c>
      <c r="F667" s="1" t="s">
        <v>424</v>
      </c>
      <c r="G667" t="s">
        <v>825</v>
      </c>
      <c r="H667" s="24">
        <v>0.8</v>
      </c>
      <c r="I667" s="1">
        <v>1</v>
      </c>
      <c r="J667" s="24">
        <v>1</v>
      </c>
      <c r="K667" s="1">
        <v>22</v>
      </c>
      <c r="L667" s="95">
        <f t="shared" si="21"/>
        <v>22</v>
      </c>
      <c r="M667" s="94">
        <f>Tabla1[[#This Row],[Potencia nominal  de Consumo del Equipo (KWatts)]]*Tabla1[[#This Row],[Utilización de los equipos
(Horas)]]*Tabla1[[#This Row],[Utilización de los equipo
(Dias al mes)]]</f>
        <v>17.600000000000001</v>
      </c>
    </row>
    <row r="668" spans="1:13">
      <c r="A668" s="25" t="e">
        <f t="shared" si="20"/>
        <v>#REF!</v>
      </c>
      <c r="B668" s="60" t="s">
        <v>377</v>
      </c>
      <c r="C668" s="27" t="s">
        <v>422</v>
      </c>
      <c r="D668" s="28"/>
      <c r="E668" s="57" t="s">
        <v>425</v>
      </c>
      <c r="F668" s="1"/>
      <c r="G668" t="s">
        <v>979</v>
      </c>
      <c r="H668" s="24">
        <v>2</v>
      </c>
      <c r="I668" s="1">
        <v>1</v>
      </c>
      <c r="J668" s="24">
        <v>6</v>
      </c>
      <c r="K668" s="1">
        <v>22</v>
      </c>
      <c r="L668" s="95">
        <f t="shared" si="21"/>
        <v>132</v>
      </c>
      <c r="M668" s="94">
        <f>Tabla1[[#This Row],[Potencia nominal  de Consumo del Equipo (KWatts)]]*Tabla1[[#This Row],[Utilización de los equipos
(Horas)]]*Tabla1[[#This Row],[Utilización de los equipo
(Dias al mes)]]</f>
        <v>264</v>
      </c>
    </row>
    <row r="669" spans="1:13">
      <c r="A669" s="25" t="e">
        <f t="shared" si="20"/>
        <v>#REF!</v>
      </c>
      <c r="B669" s="60" t="s">
        <v>377</v>
      </c>
      <c r="C669" s="27" t="s">
        <v>422</v>
      </c>
      <c r="D669" s="28"/>
      <c r="E669" s="57" t="s">
        <v>426</v>
      </c>
      <c r="F669" s="1" t="s">
        <v>382</v>
      </c>
      <c r="G669" t="s">
        <v>979</v>
      </c>
      <c r="H669" s="24">
        <v>1</v>
      </c>
      <c r="I669" s="1">
        <v>1</v>
      </c>
      <c r="J669" s="24">
        <v>6</v>
      </c>
      <c r="K669" s="1">
        <v>22</v>
      </c>
      <c r="L669" s="95">
        <f t="shared" si="21"/>
        <v>132</v>
      </c>
      <c r="M669" s="94">
        <f>Tabla1[[#This Row],[Potencia nominal  de Consumo del Equipo (KWatts)]]*Tabla1[[#This Row],[Utilización de los equipos
(Horas)]]*Tabla1[[#This Row],[Utilización de los equipo
(Dias al mes)]]</f>
        <v>132</v>
      </c>
    </row>
    <row r="670" spans="1:13">
      <c r="A670" s="25" t="e">
        <f t="shared" si="20"/>
        <v>#REF!</v>
      </c>
      <c r="B670" s="60" t="s">
        <v>377</v>
      </c>
      <c r="C670" s="27" t="s">
        <v>422</v>
      </c>
      <c r="D670" s="28"/>
      <c r="E670" s="57" t="s">
        <v>427</v>
      </c>
      <c r="F670" s="1" t="s">
        <v>428</v>
      </c>
      <c r="G670" t="s">
        <v>979</v>
      </c>
      <c r="H670" s="24">
        <v>1</v>
      </c>
      <c r="I670" s="1">
        <v>1</v>
      </c>
      <c r="J670" s="24">
        <v>6</v>
      </c>
      <c r="K670" s="1">
        <v>22</v>
      </c>
      <c r="L670" s="95">
        <f t="shared" si="21"/>
        <v>132</v>
      </c>
      <c r="M670" s="94">
        <f>Tabla1[[#This Row],[Potencia nominal  de Consumo del Equipo (KWatts)]]*Tabla1[[#This Row],[Utilización de los equipos
(Horas)]]*Tabla1[[#This Row],[Utilización de los equipo
(Dias al mes)]]</f>
        <v>132</v>
      </c>
    </row>
    <row r="671" spans="1:13">
      <c r="A671" s="25" t="e">
        <f t="shared" si="20"/>
        <v>#REF!</v>
      </c>
      <c r="B671" s="60" t="s">
        <v>377</v>
      </c>
      <c r="C671" s="27" t="s">
        <v>422</v>
      </c>
      <c r="D671" s="28"/>
      <c r="E671" s="57" t="s">
        <v>429</v>
      </c>
      <c r="F671" s="1" t="s">
        <v>382</v>
      </c>
      <c r="G671" t="s">
        <v>979</v>
      </c>
      <c r="H671" s="24">
        <v>1</v>
      </c>
      <c r="I671" s="1">
        <v>1</v>
      </c>
      <c r="J671" s="24">
        <v>6</v>
      </c>
      <c r="K671" s="1">
        <v>22</v>
      </c>
      <c r="L671" s="95">
        <f t="shared" si="21"/>
        <v>132</v>
      </c>
      <c r="M671" s="94">
        <f>Tabla1[[#This Row],[Potencia nominal  de Consumo del Equipo (KWatts)]]*Tabla1[[#This Row],[Utilización de los equipos
(Horas)]]*Tabla1[[#This Row],[Utilización de los equipo
(Dias al mes)]]</f>
        <v>132</v>
      </c>
    </row>
    <row r="672" spans="1:13">
      <c r="A672" s="25" t="e">
        <f t="shared" si="20"/>
        <v>#REF!</v>
      </c>
      <c r="B672" s="60" t="s">
        <v>377</v>
      </c>
      <c r="C672" s="27" t="s">
        <v>422</v>
      </c>
      <c r="D672" s="28"/>
      <c r="E672" s="57" t="s">
        <v>379</v>
      </c>
      <c r="F672" s="1"/>
      <c r="G672" t="s">
        <v>19</v>
      </c>
      <c r="H672" s="24">
        <v>0.2</v>
      </c>
      <c r="I672" s="1">
        <v>16</v>
      </c>
      <c r="J672" s="24">
        <v>5</v>
      </c>
      <c r="K672" s="1">
        <v>22</v>
      </c>
      <c r="L672" s="95">
        <f t="shared" si="21"/>
        <v>110</v>
      </c>
      <c r="M672" s="94">
        <f>Tabla1[[#This Row],[Potencia nominal  de Consumo del Equipo (KWatts)]]*Tabla1[[#This Row],[Utilización de los equipos
(Horas)]]*Tabla1[[#This Row],[Utilización de los equipo
(Dias al mes)]]</f>
        <v>22</v>
      </c>
    </row>
    <row r="673" spans="1:13">
      <c r="A673" s="25" t="e">
        <f t="shared" si="20"/>
        <v>#REF!</v>
      </c>
      <c r="B673" s="60" t="s">
        <v>377</v>
      </c>
      <c r="C673" s="27" t="s">
        <v>430</v>
      </c>
      <c r="D673" s="28" t="s">
        <v>377</v>
      </c>
      <c r="E673" s="57" t="s">
        <v>431</v>
      </c>
      <c r="F673" s="1"/>
      <c r="G673" t="s">
        <v>19</v>
      </c>
      <c r="H673" s="24">
        <v>0.2</v>
      </c>
      <c r="I673" s="1">
        <v>20</v>
      </c>
      <c r="J673" s="24">
        <v>5</v>
      </c>
      <c r="K673" s="1">
        <v>24</v>
      </c>
      <c r="L673" s="95">
        <f t="shared" si="21"/>
        <v>120</v>
      </c>
      <c r="M673" s="94">
        <f>Tabla1[[#This Row],[Potencia nominal  de Consumo del Equipo (KWatts)]]*Tabla1[[#This Row],[Utilización de los equipos
(Horas)]]*Tabla1[[#This Row],[Utilización de los equipo
(Dias al mes)]]</f>
        <v>24</v>
      </c>
    </row>
    <row r="674" spans="1:13">
      <c r="A674" s="25" t="e">
        <f t="shared" si="20"/>
        <v>#REF!</v>
      </c>
      <c r="B674" s="60" t="s">
        <v>377</v>
      </c>
      <c r="C674" s="27" t="s">
        <v>432</v>
      </c>
      <c r="D674" s="28" t="s">
        <v>377</v>
      </c>
      <c r="E674" s="57" t="s">
        <v>431</v>
      </c>
      <c r="F674" s="1"/>
      <c r="G674" t="s">
        <v>19</v>
      </c>
      <c r="H674" s="24">
        <v>0.2</v>
      </c>
      <c r="I674" s="1">
        <v>20</v>
      </c>
      <c r="J674" s="24">
        <v>5</v>
      </c>
      <c r="K674" s="1">
        <v>24</v>
      </c>
      <c r="L674" s="95">
        <f t="shared" si="21"/>
        <v>120</v>
      </c>
      <c r="M674" s="94">
        <f>Tabla1[[#This Row],[Potencia nominal  de Consumo del Equipo (KWatts)]]*Tabla1[[#This Row],[Utilización de los equipos
(Horas)]]*Tabla1[[#This Row],[Utilización de los equipo
(Dias al mes)]]</f>
        <v>24</v>
      </c>
    </row>
    <row r="675" spans="1:13">
      <c r="A675" s="25" t="e">
        <f t="shared" si="20"/>
        <v>#REF!</v>
      </c>
      <c r="B675" s="60" t="s">
        <v>377</v>
      </c>
      <c r="C675" s="27" t="s">
        <v>268</v>
      </c>
      <c r="D675" s="28" t="s">
        <v>377</v>
      </c>
      <c r="E675" s="57" t="s">
        <v>431</v>
      </c>
      <c r="F675" s="1"/>
      <c r="G675" t="s">
        <v>19</v>
      </c>
      <c r="H675" s="24">
        <v>0.2</v>
      </c>
      <c r="I675" s="1">
        <v>10</v>
      </c>
      <c r="J675" s="24">
        <v>5</v>
      </c>
      <c r="K675" s="1">
        <v>24</v>
      </c>
      <c r="L675" s="95">
        <f t="shared" si="21"/>
        <v>120</v>
      </c>
      <c r="M675" s="94">
        <f>Tabla1[[#This Row],[Potencia nominal  de Consumo del Equipo (KWatts)]]*Tabla1[[#This Row],[Utilización de los equipos
(Horas)]]*Tabla1[[#This Row],[Utilización de los equipo
(Dias al mes)]]</f>
        <v>24</v>
      </c>
    </row>
    <row r="676" spans="1:13">
      <c r="A676" s="25" t="e">
        <f t="shared" si="20"/>
        <v>#REF!</v>
      </c>
      <c r="B676" s="60" t="s">
        <v>377</v>
      </c>
      <c r="C676" s="27" t="s">
        <v>267</v>
      </c>
      <c r="D676" s="28" t="s">
        <v>377</v>
      </c>
      <c r="E676" s="57" t="s">
        <v>433</v>
      </c>
      <c r="F676" s="1"/>
      <c r="G676" t="s">
        <v>19</v>
      </c>
      <c r="H676" s="24">
        <v>0.2</v>
      </c>
      <c r="I676" s="1">
        <v>10</v>
      </c>
      <c r="J676" s="24">
        <v>5</v>
      </c>
      <c r="K676" s="1">
        <v>24</v>
      </c>
      <c r="L676" s="95">
        <f t="shared" si="21"/>
        <v>120</v>
      </c>
      <c r="M676" s="94">
        <f>Tabla1[[#This Row],[Potencia nominal  de Consumo del Equipo (KWatts)]]*Tabla1[[#This Row],[Utilización de los equipos
(Horas)]]*Tabla1[[#This Row],[Utilización de los equipo
(Dias al mes)]]</f>
        <v>24</v>
      </c>
    </row>
    <row r="677" spans="1:13">
      <c r="A677" s="25"/>
      <c r="B677" s="60" t="s">
        <v>377</v>
      </c>
      <c r="C677" s="27" t="s">
        <v>900</v>
      </c>
      <c r="D677" s="28"/>
      <c r="E677" s="57" t="s">
        <v>429</v>
      </c>
      <c r="F677" s="1"/>
      <c r="G677" t="s">
        <v>979</v>
      </c>
      <c r="H677" s="24">
        <v>1</v>
      </c>
      <c r="I677" s="1">
        <v>1</v>
      </c>
      <c r="J677" s="24">
        <v>5</v>
      </c>
      <c r="K677" s="1">
        <v>22</v>
      </c>
      <c r="L677" s="95">
        <f t="shared" si="21"/>
        <v>110</v>
      </c>
      <c r="M677" s="94">
        <f>Tabla1[[#This Row],[Potencia nominal  de Consumo del Equipo (KWatts)]]*Tabla1[[#This Row],[Utilización de los equipos
(Horas)]]*Tabla1[[#This Row],[Utilización de los equipo
(Dias al mes)]]</f>
        <v>110</v>
      </c>
    </row>
    <row r="678" spans="1:13">
      <c r="A678" s="25"/>
      <c r="B678" s="60" t="s">
        <v>377</v>
      </c>
      <c r="C678" s="27" t="s">
        <v>900</v>
      </c>
      <c r="D678" s="28"/>
      <c r="E678" s="57" t="s">
        <v>429</v>
      </c>
      <c r="F678" s="1"/>
      <c r="G678" t="s">
        <v>979</v>
      </c>
      <c r="H678" s="24">
        <v>1</v>
      </c>
      <c r="I678" s="1">
        <v>1</v>
      </c>
      <c r="J678" s="24">
        <v>5</v>
      </c>
      <c r="K678" s="1">
        <v>22</v>
      </c>
      <c r="L678" s="95">
        <f t="shared" si="21"/>
        <v>110</v>
      </c>
      <c r="M678" s="94">
        <f>Tabla1[[#This Row],[Potencia nominal  de Consumo del Equipo (KWatts)]]*Tabla1[[#This Row],[Utilización de los equipos
(Horas)]]*Tabla1[[#This Row],[Utilización de los equipo
(Dias al mes)]]</f>
        <v>110</v>
      </c>
    </row>
    <row r="679" spans="1:13">
      <c r="A679" s="25"/>
      <c r="B679" s="60" t="s">
        <v>377</v>
      </c>
      <c r="C679" s="27" t="s">
        <v>900</v>
      </c>
      <c r="D679" s="28"/>
      <c r="E679" s="57" t="s">
        <v>429</v>
      </c>
      <c r="F679" s="1"/>
      <c r="G679" t="s">
        <v>979</v>
      </c>
      <c r="H679" s="24">
        <v>1</v>
      </c>
      <c r="I679" s="1">
        <v>1</v>
      </c>
      <c r="J679" s="24">
        <v>5</v>
      </c>
      <c r="K679" s="1">
        <v>22</v>
      </c>
      <c r="L679" s="95">
        <f t="shared" si="21"/>
        <v>110</v>
      </c>
      <c r="M679" s="94">
        <f>Tabla1[[#This Row],[Potencia nominal  de Consumo del Equipo (KWatts)]]*Tabla1[[#This Row],[Utilización de los equipos
(Horas)]]*Tabla1[[#This Row],[Utilización de los equipo
(Dias al mes)]]</f>
        <v>110</v>
      </c>
    </row>
    <row r="680" spans="1:13">
      <c r="A680" s="25"/>
      <c r="B680" s="60" t="s">
        <v>377</v>
      </c>
      <c r="C680" s="27" t="s">
        <v>900</v>
      </c>
      <c r="D680" s="28"/>
      <c r="E680" s="57" t="s">
        <v>429</v>
      </c>
      <c r="F680" s="1"/>
      <c r="G680" t="s">
        <v>979</v>
      </c>
      <c r="H680" s="24">
        <v>1</v>
      </c>
      <c r="I680" s="1">
        <v>1</v>
      </c>
      <c r="J680" s="24">
        <v>5</v>
      </c>
      <c r="K680" s="1">
        <v>22</v>
      </c>
      <c r="L680" s="95">
        <f t="shared" si="21"/>
        <v>110</v>
      </c>
      <c r="M680" s="94">
        <f>Tabla1[[#This Row],[Potencia nominal  de Consumo del Equipo (KWatts)]]*Tabla1[[#This Row],[Utilización de los equipos
(Horas)]]*Tabla1[[#This Row],[Utilización de los equipo
(Dias al mes)]]</f>
        <v>110</v>
      </c>
    </row>
    <row r="681" spans="1:13">
      <c r="A681" s="25"/>
      <c r="B681" s="60" t="s">
        <v>377</v>
      </c>
      <c r="C681" s="27" t="s">
        <v>900</v>
      </c>
      <c r="D681" s="28"/>
      <c r="E681" s="57" t="s">
        <v>601</v>
      </c>
      <c r="F681" s="1"/>
      <c r="G681" t="s">
        <v>19</v>
      </c>
      <c r="H681" s="24">
        <v>0.18</v>
      </c>
      <c r="I681" s="1">
        <v>6</v>
      </c>
      <c r="J681" s="24">
        <v>4</v>
      </c>
      <c r="K681" s="1">
        <v>22</v>
      </c>
      <c r="L681" s="95">
        <f t="shared" si="21"/>
        <v>88</v>
      </c>
      <c r="M681" s="94">
        <f>Tabla1[[#This Row],[Potencia nominal  de Consumo del Equipo (KWatts)]]*Tabla1[[#This Row],[Utilización de los equipos
(Horas)]]*Tabla1[[#This Row],[Utilización de los equipo
(Dias al mes)]]</f>
        <v>15.84</v>
      </c>
    </row>
    <row r="682" spans="1:13">
      <c r="A682" s="25"/>
      <c r="B682" s="60" t="s">
        <v>377</v>
      </c>
      <c r="C682" s="27" t="s">
        <v>900</v>
      </c>
      <c r="D682" s="28"/>
      <c r="E682" s="57" t="s">
        <v>197</v>
      </c>
      <c r="F682" s="1"/>
      <c r="G682" t="s">
        <v>19</v>
      </c>
      <c r="H682" s="24">
        <v>0.2</v>
      </c>
      <c r="I682" s="1">
        <v>16</v>
      </c>
      <c r="J682" s="24">
        <v>5</v>
      </c>
      <c r="K682" s="1">
        <v>22</v>
      </c>
      <c r="L682" s="95">
        <f t="shared" si="21"/>
        <v>110</v>
      </c>
      <c r="M682" s="94">
        <f>Tabla1[[#This Row],[Potencia nominal  de Consumo del Equipo (KWatts)]]*Tabla1[[#This Row],[Utilización de los equipos
(Horas)]]*Tabla1[[#This Row],[Utilización de los equipo
(Dias al mes)]]</f>
        <v>22</v>
      </c>
    </row>
    <row r="683" spans="1:13">
      <c r="A683" s="25" t="e">
        <f>A676+1</f>
        <v>#REF!</v>
      </c>
      <c r="B683" s="36" t="s">
        <v>434</v>
      </c>
      <c r="C683" s="27" t="s">
        <v>435</v>
      </c>
      <c r="D683" s="28" t="s">
        <v>434</v>
      </c>
      <c r="E683" s="61" t="s">
        <v>247</v>
      </c>
      <c r="F683" s="1"/>
      <c r="G683" t="s">
        <v>19</v>
      </c>
      <c r="H683" s="24">
        <v>0.18</v>
      </c>
      <c r="I683" s="1">
        <v>4</v>
      </c>
      <c r="J683" s="24">
        <v>5</v>
      </c>
      <c r="K683" s="1">
        <v>24</v>
      </c>
      <c r="L683" s="95">
        <f t="shared" si="21"/>
        <v>120</v>
      </c>
      <c r="M683" s="94">
        <f>Tabla1[[#This Row],[Potencia nominal  de Consumo del Equipo (KWatts)]]*Tabla1[[#This Row],[Utilización de los equipos
(Horas)]]*Tabla1[[#This Row],[Utilización de los equipo
(Dias al mes)]]</f>
        <v>21.599999999999998</v>
      </c>
    </row>
    <row r="684" spans="1:13">
      <c r="A684" s="25" t="e">
        <f t="shared" si="20"/>
        <v>#REF!</v>
      </c>
      <c r="B684" s="36" t="s">
        <v>434</v>
      </c>
      <c r="C684" s="27" t="s">
        <v>435</v>
      </c>
      <c r="D684" s="28" t="s">
        <v>434</v>
      </c>
      <c r="E684" s="61" t="s">
        <v>245</v>
      </c>
      <c r="F684" s="1"/>
      <c r="G684" t="s">
        <v>19</v>
      </c>
      <c r="H684" s="24">
        <v>0.2</v>
      </c>
      <c r="I684" s="1">
        <v>8</v>
      </c>
      <c r="J684" s="24">
        <v>5</v>
      </c>
      <c r="K684" s="1">
        <v>24</v>
      </c>
      <c r="L684" s="95">
        <f t="shared" si="21"/>
        <v>120</v>
      </c>
      <c r="M684" s="94">
        <f>Tabla1[[#This Row],[Potencia nominal  de Consumo del Equipo (KWatts)]]*Tabla1[[#This Row],[Utilización de los equipos
(Horas)]]*Tabla1[[#This Row],[Utilización de los equipo
(Dias al mes)]]</f>
        <v>24</v>
      </c>
    </row>
    <row r="685" spans="1:13">
      <c r="A685" s="25" t="e">
        <f t="shared" si="20"/>
        <v>#REF!</v>
      </c>
      <c r="B685" s="36" t="s">
        <v>434</v>
      </c>
      <c r="C685" s="27" t="s">
        <v>436</v>
      </c>
      <c r="D685" s="28" t="s">
        <v>434</v>
      </c>
      <c r="E685" s="61" t="s">
        <v>437</v>
      </c>
      <c r="F685" s="1" t="s">
        <v>438</v>
      </c>
      <c r="G685" t="s">
        <v>820</v>
      </c>
      <c r="H685" s="24">
        <v>3.36</v>
      </c>
      <c r="I685" s="1">
        <v>1</v>
      </c>
      <c r="J685" s="24">
        <v>8</v>
      </c>
      <c r="K685" s="1">
        <v>24</v>
      </c>
      <c r="L685" s="95">
        <f t="shared" si="21"/>
        <v>192</v>
      </c>
      <c r="M685" s="94">
        <f>Tabla1[[#This Row],[Potencia nominal  de Consumo del Equipo (KWatts)]]*Tabla1[[#This Row],[Utilización de los equipos
(Horas)]]*Tabla1[[#This Row],[Utilización de los equipo
(Dias al mes)]]</f>
        <v>645.12</v>
      </c>
    </row>
    <row r="686" spans="1:13">
      <c r="A686" s="25" t="e">
        <f t="shared" si="20"/>
        <v>#REF!</v>
      </c>
      <c r="B686" s="36" t="s">
        <v>434</v>
      </c>
      <c r="C686" s="27" t="s">
        <v>439</v>
      </c>
      <c r="D686" s="28" t="s">
        <v>434</v>
      </c>
      <c r="E686" s="61" t="s">
        <v>247</v>
      </c>
      <c r="F686" s="1"/>
      <c r="G686" t="s">
        <v>19</v>
      </c>
      <c r="H686" s="24">
        <v>0.18</v>
      </c>
      <c r="I686" s="1">
        <v>4</v>
      </c>
      <c r="J686" s="24">
        <v>5</v>
      </c>
      <c r="K686" s="1">
        <v>24</v>
      </c>
      <c r="L686" s="95">
        <f t="shared" si="21"/>
        <v>120</v>
      </c>
      <c r="M686" s="94">
        <f>Tabla1[[#This Row],[Potencia nominal  de Consumo del Equipo (KWatts)]]*Tabla1[[#This Row],[Utilización de los equipos
(Horas)]]*Tabla1[[#This Row],[Utilización de los equipo
(Dias al mes)]]</f>
        <v>21.599999999999998</v>
      </c>
    </row>
    <row r="687" spans="1:13">
      <c r="A687" s="25" t="e">
        <f t="shared" si="20"/>
        <v>#REF!</v>
      </c>
      <c r="B687" s="36" t="s">
        <v>434</v>
      </c>
      <c r="C687" s="27" t="s">
        <v>439</v>
      </c>
      <c r="D687" s="28" t="s">
        <v>434</v>
      </c>
      <c r="E687" s="61" t="s">
        <v>250</v>
      </c>
      <c r="F687" s="1"/>
      <c r="G687" t="s">
        <v>19</v>
      </c>
      <c r="H687" s="24">
        <v>0.2</v>
      </c>
      <c r="I687" s="1">
        <v>8</v>
      </c>
      <c r="J687" s="24">
        <v>5</v>
      </c>
      <c r="K687" s="1">
        <v>24</v>
      </c>
      <c r="L687" s="95">
        <f t="shared" si="21"/>
        <v>120</v>
      </c>
      <c r="M687" s="94">
        <f>Tabla1[[#This Row],[Potencia nominal  de Consumo del Equipo (KWatts)]]*Tabla1[[#This Row],[Utilización de los equipos
(Horas)]]*Tabla1[[#This Row],[Utilización de los equipo
(Dias al mes)]]</f>
        <v>24</v>
      </c>
    </row>
    <row r="688" spans="1:13">
      <c r="A688" s="25" t="e">
        <f t="shared" si="20"/>
        <v>#REF!</v>
      </c>
      <c r="B688" s="36" t="s">
        <v>434</v>
      </c>
      <c r="C688" s="27" t="s">
        <v>439</v>
      </c>
      <c r="D688" s="28" t="s">
        <v>434</v>
      </c>
      <c r="E688" s="61" t="s">
        <v>437</v>
      </c>
      <c r="F688" s="1" t="s">
        <v>440</v>
      </c>
      <c r="G688" t="s">
        <v>820</v>
      </c>
      <c r="H688" s="24">
        <v>3.36</v>
      </c>
      <c r="I688" s="1">
        <v>1</v>
      </c>
      <c r="J688" s="24">
        <v>8</v>
      </c>
      <c r="K688" s="1">
        <v>24</v>
      </c>
      <c r="L688" s="95">
        <f t="shared" si="21"/>
        <v>192</v>
      </c>
      <c r="M688" s="94">
        <f>Tabla1[[#This Row],[Potencia nominal  de Consumo del Equipo (KWatts)]]*Tabla1[[#This Row],[Utilización de los equipos
(Horas)]]*Tabla1[[#This Row],[Utilización de los equipo
(Dias al mes)]]</f>
        <v>645.12</v>
      </c>
    </row>
    <row r="689" spans="1:13">
      <c r="A689" s="25" t="e">
        <f t="shared" si="20"/>
        <v>#REF!</v>
      </c>
      <c r="B689" s="36" t="s">
        <v>434</v>
      </c>
      <c r="C689" s="27" t="s">
        <v>441</v>
      </c>
      <c r="D689" s="28" t="s">
        <v>434</v>
      </c>
      <c r="E689" s="61" t="s">
        <v>250</v>
      </c>
      <c r="F689" s="1"/>
      <c r="G689" t="s">
        <v>19</v>
      </c>
      <c r="H689" s="24">
        <v>0.2</v>
      </c>
      <c r="I689" s="1">
        <v>8</v>
      </c>
      <c r="J689" s="24">
        <v>5</v>
      </c>
      <c r="K689" s="1">
        <v>24</v>
      </c>
      <c r="L689" s="95">
        <f t="shared" si="21"/>
        <v>120</v>
      </c>
      <c r="M689" s="94">
        <f>Tabla1[[#This Row],[Potencia nominal  de Consumo del Equipo (KWatts)]]*Tabla1[[#This Row],[Utilización de los equipos
(Horas)]]*Tabla1[[#This Row],[Utilización de los equipo
(Dias al mes)]]</f>
        <v>24</v>
      </c>
    </row>
    <row r="690" spans="1:13">
      <c r="A690" s="25" t="e">
        <f t="shared" si="20"/>
        <v>#REF!</v>
      </c>
      <c r="B690" s="36" t="s">
        <v>434</v>
      </c>
      <c r="C690" s="27" t="s">
        <v>441</v>
      </c>
      <c r="D690" s="28" t="s">
        <v>434</v>
      </c>
      <c r="E690" s="61" t="s">
        <v>290</v>
      </c>
      <c r="F690" s="1"/>
      <c r="G690" t="s">
        <v>19</v>
      </c>
      <c r="H690" s="24">
        <v>0.18</v>
      </c>
      <c r="I690" s="1">
        <v>3</v>
      </c>
      <c r="J690" s="24">
        <v>5</v>
      </c>
      <c r="K690" s="1">
        <v>24</v>
      </c>
      <c r="L690" s="95">
        <f t="shared" si="21"/>
        <v>120</v>
      </c>
      <c r="M690" s="94">
        <f>Tabla1[[#This Row],[Potencia nominal  de Consumo del Equipo (KWatts)]]*Tabla1[[#This Row],[Utilización de los equipos
(Horas)]]*Tabla1[[#This Row],[Utilización de los equipo
(Dias al mes)]]</f>
        <v>21.599999999999998</v>
      </c>
    </row>
    <row r="691" spans="1:13">
      <c r="A691" s="25" t="e">
        <f t="shared" si="20"/>
        <v>#REF!</v>
      </c>
      <c r="B691" s="36" t="s">
        <v>434</v>
      </c>
      <c r="C691" s="27" t="s">
        <v>441</v>
      </c>
      <c r="D691" s="28" t="s">
        <v>434</v>
      </c>
      <c r="E691" s="61" t="s">
        <v>437</v>
      </c>
      <c r="F691" s="1" t="s">
        <v>438</v>
      </c>
      <c r="G691" t="s">
        <v>820</v>
      </c>
      <c r="H691" s="24">
        <v>3.36</v>
      </c>
      <c r="I691" s="1">
        <v>1</v>
      </c>
      <c r="J691" s="24">
        <v>8</v>
      </c>
      <c r="K691" s="1">
        <v>24</v>
      </c>
      <c r="L691" s="95">
        <f t="shared" si="21"/>
        <v>192</v>
      </c>
      <c r="M691" s="94">
        <f>Tabla1[[#This Row],[Potencia nominal  de Consumo del Equipo (KWatts)]]*Tabla1[[#This Row],[Utilización de los equipos
(Horas)]]*Tabla1[[#This Row],[Utilización de los equipo
(Dias al mes)]]</f>
        <v>645.12</v>
      </c>
    </row>
    <row r="692" spans="1:13">
      <c r="A692" s="25" t="e">
        <f t="shared" si="20"/>
        <v>#REF!</v>
      </c>
      <c r="B692" s="36" t="s">
        <v>434</v>
      </c>
      <c r="C692" s="27" t="s">
        <v>442</v>
      </c>
      <c r="D692" s="28" t="s">
        <v>434</v>
      </c>
      <c r="E692" s="61" t="s">
        <v>250</v>
      </c>
      <c r="F692" s="1"/>
      <c r="G692" t="s">
        <v>19</v>
      </c>
      <c r="H692" s="24">
        <v>0.2</v>
      </c>
      <c r="I692" s="1">
        <v>8</v>
      </c>
      <c r="J692" s="24">
        <v>5</v>
      </c>
      <c r="K692" s="1">
        <v>24</v>
      </c>
      <c r="L692" s="95">
        <f t="shared" si="21"/>
        <v>120</v>
      </c>
      <c r="M692" s="94">
        <f>Tabla1[[#This Row],[Potencia nominal  de Consumo del Equipo (KWatts)]]*Tabla1[[#This Row],[Utilización de los equipos
(Horas)]]*Tabla1[[#This Row],[Utilización de los equipo
(Dias al mes)]]</f>
        <v>24</v>
      </c>
    </row>
    <row r="693" spans="1:13">
      <c r="A693" s="25" t="e">
        <f t="shared" si="20"/>
        <v>#REF!</v>
      </c>
      <c r="B693" s="36" t="s">
        <v>434</v>
      </c>
      <c r="C693" s="27" t="s">
        <v>442</v>
      </c>
      <c r="D693" s="28" t="s">
        <v>434</v>
      </c>
      <c r="E693" s="61" t="s">
        <v>247</v>
      </c>
      <c r="F693" s="1"/>
      <c r="G693" t="s">
        <v>19</v>
      </c>
      <c r="H693" s="24">
        <v>0.18</v>
      </c>
      <c r="I693" s="1">
        <v>4</v>
      </c>
      <c r="J693" s="24">
        <v>5</v>
      </c>
      <c r="K693" s="1">
        <v>24</v>
      </c>
      <c r="L693" s="95">
        <f t="shared" si="21"/>
        <v>120</v>
      </c>
      <c r="M693" s="94">
        <f>Tabla1[[#This Row],[Potencia nominal  de Consumo del Equipo (KWatts)]]*Tabla1[[#This Row],[Utilización de los equipos
(Horas)]]*Tabla1[[#This Row],[Utilización de los equipo
(Dias al mes)]]</f>
        <v>21.599999999999998</v>
      </c>
    </row>
    <row r="694" spans="1:13">
      <c r="A694" s="25" t="e">
        <f t="shared" si="20"/>
        <v>#REF!</v>
      </c>
      <c r="B694" s="36" t="s">
        <v>434</v>
      </c>
      <c r="C694" s="27" t="s">
        <v>442</v>
      </c>
      <c r="D694" s="28" t="s">
        <v>434</v>
      </c>
      <c r="E694" s="61" t="s">
        <v>437</v>
      </c>
      <c r="F694" s="1" t="s">
        <v>438</v>
      </c>
      <c r="G694" t="s">
        <v>820</v>
      </c>
      <c r="H694" s="24">
        <v>3.36</v>
      </c>
      <c r="I694" s="1">
        <v>1</v>
      </c>
      <c r="J694" s="24">
        <v>8</v>
      </c>
      <c r="K694" s="1">
        <v>24</v>
      </c>
      <c r="L694" s="95">
        <f t="shared" si="21"/>
        <v>192</v>
      </c>
      <c r="M694" s="94">
        <f>Tabla1[[#This Row],[Potencia nominal  de Consumo del Equipo (KWatts)]]*Tabla1[[#This Row],[Utilización de los equipos
(Horas)]]*Tabla1[[#This Row],[Utilización de los equipo
(Dias al mes)]]</f>
        <v>645.12</v>
      </c>
    </row>
    <row r="695" spans="1:13">
      <c r="A695" s="25" t="e">
        <f t="shared" si="20"/>
        <v>#REF!</v>
      </c>
      <c r="B695" s="36" t="s">
        <v>434</v>
      </c>
      <c r="C695" s="27" t="s">
        <v>443</v>
      </c>
      <c r="D695" s="28" t="s">
        <v>434</v>
      </c>
      <c r="E695" s="61" t="s">
        <v>55</v>
      </c>
      <c r="F695" s="1"/>
      <c r="G695" t="s">
        <v>19</v>
      </c>
      <c r="H695" s="24">
        <v>0.2</v>
      </c>
      <c r="I695" s="1">
        <v>8</v>
      </c>
      <c r="J695" s="24">
        <v>5</v>
      </c>
      <c r="K695" s="1">
        <v>24</v>
      </c>
      <c r="L695" s="95">
        <f t="shared" si="21"/>
        <v>120</v>
      </c>
      <c r="M695" s="94">
        <f>Tabla1[[#This Row],[Potencia nominal  de Consumo del Equipo (KWatts)]]*Tabla1[[#This Row],[Utilización de los equipos
(Horas)]]*Tabla1[[#This Row],[Utilización de los equipo
(Dias al mes)]]</f>
        <v>24</v>
      </c>
    </row>
    <row r="696" spans="1:13">
      <c r="A696" s="25" t="e">
        <f t="shared" si="20"/>
        <v>#REF!</v>
      </c>
      <c r="B696" s="62" t="s">
        <v>444</v>
      </c>
      <c r="C696" s="27" t="s">
        <v>445</v>
      </c>
      <c r="D696" s="28" t="s">
        <v>446</v>
      </c>
      <c r="E696" s="63" t="s">
        <v>447</v>
      </c>
      <c r="F696" s="1" t="s">
        <v>448</v>
      </c>
      <c r="G696" t="s">
        <v>820</v>
      </c>
      <c r="H696" s="24">
        <v>2</v>
      </c>
      <c r="I696" s="1">
        <v>1</v>
      </c>
      <c r="J696" s="24">
        <v>8</v>
      </c>
      <c r="K696" s="1">
        <v>24</v>
      </c>
      <c r="L696" s="95">
        <f t="shared" si="21"/>
        <v>192</v>
      </c>
      <c r="M696" s="94">
        <f>Tabla1[[#This Row],[Potencia nominal  de Consumo del Equipo (KWatts)]]*Tabla1[[#This Row],[Utilización de los equipos
(Horas)]]*Tabla1[[#This Row],[Utilización de los equipo
(Dias al mes)]]</f>
        <v>384</v>
      </c>
    </row>
    <row r="697" spans="1:13">
      <c r="A697" s="25" t="e">
        <f t="shared" si="20"/>
        <v>#REF!</v>
      </c>
      <c r="B697" s="62" t="s">
        <v>444</v>
      </c>
      <c r="C697" s="27" t="s">
        <v>445</v>
      </c>
      <c r="D697" s="28" t="s">
        <v>446</v>
      </c>
      <c r="E697" s="63" t="s">
        <v>449</v>
      </c>
      <c r="F697" s="1"/>
      <c r="G697" t="s">
        <v>19</v>
      </c>
      <c r="H697" s="24">
        <v>0.18</v>
      </c>
      <c r="I697" s="1">
        <v>15</v>
      </c>
      <c r="J697" s="24">
        <v>6</v>
      </c>
      <c r="K697" s="1">
        <v>24</v>
      </c>
      <c r="L697" s="95">
        <f t="shared" si="21"/>
        <v>144</v>
      </c>
      <c r="M697" s="94">
        <f>Tabla1[[#This Row],[Potencia nominal  de Consumo del Equipo (KWatts)]]*Tabla1[[#This Row],[Utilización de los equipos
(Horas)]]*Tabla1[[#This Row],[Utilización de los equipo
(Dias al mes)]]</f>
        <v>25.92</v>
      </c>
    </row>
    <row r="698" spans="1:13">
      <c r="A698" s="25" t="e">
        <f t="shared" si="20"/>
        <v>#REF!</v>
      </c>
      <c r="B698" s="62" t="s">
        <v>444</v>
      </c>
      <c r="C698" s="27" t="s">
        <v>445</v>
      </c>
      <c r="D698" s="28" t="s">
        <v>446</v>
      </c>
      <c r="E698" s="63" t="s">
        <v>55</v>
      </c>
      <c r="F698" s="1"/>
      <c r="G698" t="s">
        <v>19</v>
      </c>
      <c r="H698" s="24">
        <v>0.2</v>
      </c>
      <c r="I698" s="1">
        <v>8</v>
      </c>
      <c r="J698" s="24">
        <v>5</v>
      </c>
      <c r="K698" s="1">
        <v>24</v>
      </c>
      <c r="L698" s="95">
        <f t="shared" si="21"/>
        <v>120</v>
      </c>
      <c r="M698" s="94">
        <f>Tabla1[[#This Row],[Potencia nominal  de Consumo del Equipo (KWatts)]]*Tabla1[[#This Row],[Utilización de los equipos
(Horas)]]*Tabla1[[#This Row],[Utilización de los equipo
(Dias al mes)]]</f>
        <v>24</v>
      </c>
    </row>
    <row r="699" spans="1:13">
      <c r="A699" s="25" t="e">
        <f t="shared" si="20"/>
        <v>#REF!</v>
      </c>
      <c r="B699" s="62" t="s">
        <v>444</v>
      </c>
      <c r="C699" s="27" t="s">
        <v>450</v>
      </c>
      <c r="D699" s="28" t="s">
        <v>446</v>
      </c>
      <c r="E699" s="63" t="s">
        <v>451</v>
      </c>
      <c r="F699" s="1"/>
      <c r="G699" t="s">
        <v>19</v>
      </c>
      <c r="H699" s="24">
        <v>0.18</v>
      </c>
      <c r="I699" s="1">
        <v>18</v>
      </c>
      <c r="J699" s="24">
        <v>5</v>
      </c>
      <c r="K699" s="1">
        <v>22</v>
      </c>
      <c r="L699" s="95">
        <f t="shared" si="21"/>
        <v>110</v>
      </c>
      <c r="M699" s="94">
        <f>Tabla1[[#This Row],[Potencia nominal  de Consumo del Equipo (KWatts)]]*Tabla1[[#This Row],[Utilización de los equipos
(Horas)]]*Tabla1[[#This Row],[Utilización de los equipo
(Dias al mes)]]</f>
        <v>19.799999999999997</v>
      </c>
    </row>
    <row r="700" spans="1:13">
      <c r="A700" s="25" t="e">
        <f t="shared" si="20"/>
        <v>#REF!</v>
      </c>
      <c r="B700" s="62" t="s">
        <v>444</v>
      </c>
      <c r="C700" s="27" t="s">
        <v>450</v>
      </c>
      <c r="D700" s="28" t="s">
        <v>446</v>
      </c>
      <c r="E700" s="63" t="s">
        <v>433</v>
      </c>
      <c r="F700" s="1"/>
      <c r="G700" t="s">
        <v>19</v>
      </c>
      <c r="H700" s="24">
        <v>0.2</v>
      </c>
      <c r="I700" s="1">
        <v>8</v>
      </c>
      <c r="J700" s="24">
        <v>7</v>
      </c>
      <c r="K700" s="1">
        <v>22</v>
      </c>
      <c r="L700" s="95">
        <f t="shared" si="21"/>
        <v>154</v>
      </c>
      <c r="M700" s="94">
        <f>Tabla1[[#This Row],[Potencia nominal  de Consumo del Equipo (KWatts)]]*Tabla1[[#This Row],[Utilización de los equipos
(Horas)]]*Tabla1[[#This Row],[Utilización de los equipo
(Dias al mes)]]</f>
        <v>30.800000000000004</v>
      </c>
    </row>
    <row r="701" spans="1:13">
      <c r="A701" s="25" t="e">
        <f t="shared" si="20"/>
        <v>#REF!</v>
      </c>
      <c r="B701" s="62" t="s">
        <v>444</v>
      </c>
      <c r="C701" s="27" t="s">
        <v>450</v>
      </c>
      <c r="D701" s="28" t="s">
        <v>446</v>
      </c>
      <c r="E701" s="63" t="s">
        <v>452</v>
      </c>
      <c r="F701" s="1" t="s">
        <v>453</v>
      </c>
      <c r="G701" t="s">
        <v>820</v>
      </c>
      <c r="H701" s="24">
        <v>2</v>
      </c>
      <c r="I701" s="1">
        <v>1</v>
      </c>
      <c r="J701" s="24">
        <v>10</v>
      </c>
      <c r="K701" s="1">
        <v>22</v>
      </c>
      <c r="L701" s="95">
        <f t="shared" si="21"/>
        <v>220</v>
      </c>
      <c r="M701" s="94">
        <f>Tabla1[[#This Row],[Potencia nominal  de Consumo del Equipo (KWatts)]]*Tabla1[[#This Row],[Utilización de los equipos
(Horas)]]*Tabla1[[#This Row],[Utilización de los equipo
(Dias al mes)]]</f>
        <v>440</v>
      </c>
    </row>
    <row r="702" spans="1:13">
      <c r="A702" s="25" t="e">
        <f t="shared" si="20"/>
        <v>#REF!</v>
      </c>
      <c r="B702" s="62" t="s">
        <v>444</v>
      </c>
      <c r="C702" s="27" t="s">
        <v>450</v>
      </c>
      <c r="D702" s="28" t="s">
        <v>446</v>
      </c>
      <c r="E702" s="63" t="s">
        <v>454</v>
      </c>
      <c r="F702" s="1" t="s">
        <v>455</v>
      </c>
      <c r="G702" t="s">
        <v>825</v>
      </c>
      <c r="H702" s="24">
        <v>1.2</v>
      </c>
      <c r="I702" s="1">
        <v>1</v>
      </c>
      <c r="J702" s="24">
        <v>8</v>
      </c>
      <c r="K702" s="1">
        <v>22</v>
      </c>
      <c r="L702" s="95">
        <f t="shared" si="21"/>
        <v>176</v>
      </c>
      <c r="M702" s="94">
        <f>Tabla1[[#This Row],[Potencia nominal  de Consumo del Equipo (KWatts)]]*Tabla1[[#This Row],[Utilización de los equipos
(Horas)]]*Tabla1[[#This Row],[Utilización de los equipo
(Dias al mes)]]</f>
        <v>211.2</v>
      </c>
    </row>
    <row r="703" spans="1:13">
      <c r="A703" s="25" t="e">
        <f t="shared" si="20"/>
        <v>#REF!</v>
      </c>
      <c r="B703" s="62" t="s">
        <v>444</v>
      </c>
      <c r="C703" s="27" t="s">
        <v>450</v>
      </c>
      <c r="D703" s="28" t="s">
        <v>446</v>
      </c>
      <c r="E703" s="63" t="s">
        <v>456</v>
      </c>
      <c r="F703" s="1" t="s">
        <v>457</v>
      </c>
      <c r="G703" t="s">
        <v>823</v>
      </c>
      <c r="H703" s="24">
        <v>2.5000000000000001E-2</v>
      </c>
      <c r="I703" s="1">
        <v>1</v>
      </c>
      <c r="J703" s="24">
        <v>20</v>
      </c>
      <c r="K703" s="1">
        <v>22</v>
      </c>
      <c r="L703" s="95">
        <f t="shared" si="21"/>
        <v>440</v>
      </c>
      <c r="M703" s="94">
        <f>Tabla1[[#This Row],[Potencia nominal  de Consumo del Equipo (KWatts)]]*Tabla1[[#This Row],[Utilización de los equipos
(Horas)]]*Tabla1[[#This Row],[Utilización de los equipo
(Dias al mes)]]</f>
        <v>11</v>
      </c>
    </row>
    <row r="704" spans="1:13">
      <c r="A704" s="25" t="e">
        <f t="shared" si="20"/>
        <v>#REF!</v>
      </c>
      <c r="B704" s="62" t="s">
        <v>444</v>
      </c>
      <c r="C704" s="27" t="s">
        <v>450</v>
      </c>
      <c r="D704" s="28" t="s">
        <v>446</v>
      </c>
      <c r="E704" s="63" t="s">
        <v>458</v>
      </c>
      <c r="F704" s="1" t="s">
        <v>459</v>
      </c>
      <c r="G704" t="s">
        <v>823</v>
      </c>
      <c r="H704" s="24">
        <v>7.0000000000000007E-2</v>
      </c>
      <c r="I704" s="1">
        <v>1</v>
      </c>
      <c r="J704" s="24">
        <v>3</v>
      </c>
      <c r="K704" s="1">
        <v>22</v>
      </c>
      <c r="L704" s="95">
        <f t="shared" si="21"/>
        <v>66</v>
      </c>
      <c r="M704" s="94">
        <f>Tabla1[[#This Row],[Potencia nominal  de Consumo del Equipo (KWatts)]]*Tabla1[[#This Row],[Utilización de los equipos
(Horas)]]*Tabla1[[#This Row],[Utilización de los equipo
(Dias al mes)]]</f>
        <v>4.62</v>
      </c>
    </row>
    <row r="705" spans="1:13">
      <c r="A705" s="25" t="e">
        <f t="shared" si="20"/>
        <v>#REF!</v>
      </c>
      <c r="B705" s="62" t="s">
        <v>444</v>
      </c>
      <c r="C705" s="27" t="s">
        <v>450</v>
      </c>
      <c r="D705" s="28" t="s">
        <v>446</v>
      </c>
      <c r="E705" s="63" t="s">
        <v>460</v>
      </c>
      <c r="F705" s="1"/>
      <c r="G705" t="s">
        <v>825</v>
      </c>
      <c r="H705" s="24">
        <v>0.1</v>
      </c>
      <c r="I705" s="1">
        <v>1</v>
      </c>
      <c r="J705" s="24">
        <v>2</v>
      </c>
      <c r="K705" s="1">
        <v>22</v>
      </c>
      <c r="L705" s="95">
        <f t="shared" si="21"/>
        <v>44</v>
      </c>
      <c r="M705" s="94">
        <f>Tabla1[[#This Row],[Potencia nominal  de Consumo del Equipo (KWatts)]]*Tabla1[[#This Row],[Utilización de los equipos
(Horas)]]*Tabla1[[#This Row],[Utilización de los equipo
(Dias al mes)]]</f>
        <v>4.4000000000000004</v>
      </c>
    </row>
    <row r="706" spans="1:13">
      <c r="A706" s="25" t="e">
        <f t="shared" si="20"/>
        <v>#REF!</v>
      </c>
      <c r="B706" s="62" t="s">
        <v>444</v>
      </c>
      <c r="C706" s="27" t="s">
        <v>450</v>
      </c>
      <c r="D706" s="28" t="s">
        <v>446</v>
      </c>
      <c r="E706" s="63" t="s">
        <v>461</v>
      </c>
      <c r="F706" s="1" t="s">
        <v>462</v>
      </c>
      <c r="G706" t="s">
        <v>825</v>
      </c>
      <c r="H706" s="24">
        <v>0.8</v>
      </c>
      <c r="I706" s="1">
        <v>1</v>
      </c>
      <c r="J706" s="24">
        <v>1</v>
      </c>
      <c r="K706" s="1">
        <v>22</v>
      </c>
      <c r="L706" s="95">
        <f t="shared" si="21"/>
        <v>22</v>
      </c>
      <c r="M706" s="94">
        <f>Tabla1[[#This Row],[Potencia nominal  de Consumo del Equipo (KWatts)]]*Tabla1[[#This Row],[Utilización de los equipos
(Horas)]]*Tabla1[[#This Row],[Utilización de los equipo
(Dias al mes)]]</f>
        <v>17.600000000000001</v>
      </c>
    </row>
    <row r="707" spans="1:13">
      <c r="A707" s="25" t="e">
        <f t="shared" si="20"/>
        <v>#REF!</v>
      </c>
      <c r="B707" s="62" t="s">
        <v>444</v>
      </c>
      <c r="C707" s="27" t="s">
        <v>463</v>
      </c>
      <c r="D707" s="28" t="s">
        <v>446</v>
      </c>
      <c r="E707" s="63" t="s">
        <v>431</v>
      </c>
      <c r="F707" s="1"/>
      <c r="G707" t="s">
        <v>19</v>
      </c>
      <c r="H707" s="24">
        <v>0.2</v>
      </c>
      <c r="I707" s="1">
        <v>4</v>
      </c>
      <c r="J707" s="24">
        <v>5</v>
      </c>
      <c r="K707" s="1">
        <v>22</v>
      </c>
      <c r="L707" s="95">
        <f t="shared" si="21"/>
        <v>110</v>
      </c>
      <c r="M707" s="94">
        <f>Tabla1[[#This Row],[Potencia nominal  de Consumo del Equipo (KWatts)]]*Tabla1[[#This Row],[Utilización de los equipos
(Horas)]]*Tabla1[[#This Row],[Utilización de los equipo
(Dias al mes)]]</f>
        <v>22</v>
      </c>
    </row>
    <row r="708" spans="1:13">
      <c r="A708" s="25" t="e">
        <f t="shared" si="20"/>
        <v>#REF!</v>
      </c>
      <c r="B708" s="41" t="s">
        <v>522</v>
      </c>
      <c r="C708" s="27" t="s">
        <v>523</v>
      </c>
      <c r="D708" s="28"/>
      <c r="E708" s="29" t="s">
        <v>524</v>
      </c>
      <c r="F708" s="1" t="s">
        <v>525</v>
      </c>
      <c r="G708" t="s">
        <v>820</v>
      </c>
      <c r="H708" s="24">
        <v>5.4550000000000001</v>
      </c>
      <c r="I708" s="1">
        <v>1</v>
      </c>
      <c r="J708" s="24">
        <v>6</v>
      </c>
      <c r="K708" s="1">
        <v>22</v>
      </c>
      <c r="L708" s="95">
        <f t="shared" ref="L708:L771" si="22">J708*K708</f>
        <v>132</v>
      </c>
      <c r="M708" s="94">
        <f>Tabla1[[#This Row],[Potencia nominal  de Consumo del Equipo (KWatts)]]*Tabla1[[#This Row],[Utilización de los equipos
(Horas)]]*Tabla1[[#This Row],[Utilización de los equipo
(Dias al mes)]]</f>
        <v>720.06000000000006</v>
      </c>
    </row>
    <row r="709" spans="1:13">
      <c r="A709" s="25" t="e">
        <f t="shared" si="20"/>
        <v>#REF!</v>
      </c>
      <c r="B709" s="41" t="s">
        <v>522</v>
      </c>
      <c r="C709" s="27" t="s">
        <v>523</v>
      </c>
      <c r="D709" s="28"/>
      <c r="E709" s="29" t="s">
        <v>197</v>
      </c>
      <c r="F709" s="1"/>
      <c r="G709" t="s">
        <v>19</v>
      </c>
      <c r="H709" s="24">
        <v>0.2</v>
      </c>
      <c r="I709" s="1">
        <v>12</v>
      </c>
      <c r="J709" s="24">
        <v>7</v>
      </c>
      <c r="K709" s="1">
        <v>22</v>
      </c>
      <c r="L709" s="95">
        <f t="shared" si="22"/>
        <v>154</v>
      </c>
      <c r="M709" s="94">
        <f>Tabla1[[#This Row],[Potencia nominal  de Consumo del Equipo (KWatts)]]*Tabla1[[#This Row],[Utilización de los equipos
(Horas)]]*Tabla1[[#This Row],[Utilización de los equipo
(Dias al mes)]]</f>
        <v>30.800000000000004</v>
      </c>
    </row>
    <row r="710" spans="1:13">
      <c r="A710" s="25" t="e">
        <f t="shared" si="20"/>
        <v>#REF!</v>
      </c>
      <c r="B710" s="41" t="s">
        <v>522</v>
      </c>
      <c r="C710" s="27" t="s">
        <v>523</v>
      </c>
      <c r="D710" s="28"/>
      <c r="E710" s="29" t="s">
        <v>356</v>
      </c>
      <c r="F710" s="1"/>
      <c r="G710" t="s">
        <v>19</v>
      </c>
      <c r="H710" s="24">
        <v>0.18</v>
      </c>
      <c r="I710" s="1">
        <v>8</v>
      </c>
      <c r="J710" s="24">
        <v>7</v>
      </c>
      <c r="K710" s="1">
        <v>22</v>
      </c>
      <c r="L710" s="95">
        <f t="shared" si="22"/>
        <v>154</v>
      </c>
      <c r="M710" s="94">
        <f>Tabla1[[#This Row],[Potencia nominal  de Consumo del Equipo (KWatts)]]*Tabla1[[#This Row],[Utilización de los equipos
(Horas)]]*Tabla1[[#This Row],[Utilización de los equipo
(Dias al mes)]]</f>
        <v>27.72</v>
      </c>
    </row>
    <row r="711" spans="1:13">
      <c r="A711" s="25" t="e">
        <f t="shared" si="20"/>
        <v>#REF!</v>
      </c>
      <c r="B711" s="41" t="s">
        <v>522</v>
      </c>
      <c r="C711" s="27" t="s">
        <v>523</v>
      </c>
      <c r="D711" s="28"/>
      <c r="E711" s="29" t="s">
        <v>526</v>
      </c>
      <c r="F711" s="1"/>
      <c r="G711" t="s">
        <v>823</v>
      </c>
      <c r="H711" s="24">
        <v>0.3</v>
      </c>
      <c r="I711" s="1">
        <v>2</v>
      </c>
      <c r="J711" s="24">
        <v>4</v>
      </c>
      <c r="K711" s="1">
        <v>22</v>
      </c>
      <c r="L711" s="95">
        <f t="shared" si="22"/>
        <v>88</v>
      </c>
      <c r="M711" s="94">
        <f>Tabla1[[#This Row],[Potencia nominal  de Consumo del Equipo (KWatts)]]*Tabla1[[#This Row],[Utilización de los equipos
(Horas)]]*Tabla1[[#This Row],[Utilización de los equipo
(Dias al mes)]]</f>
        <v>26.4</v>
      </c>
    </row>
    <row r="712" spans="1:13">
      <c r="A712" s="25" t="e">
        <f t="shared" si="20"/>
        <v>#REF!</v>
      </c>
      <c r="B712" s="41" t="s">
        <v>522</v>
      </c>
      <c r="C712" s="27" t="s">
        <v>527</v>
      </c>
      <c r="D712" s="28"/>
      <c r="E712" s="29" t="s">
        <v>197</v>
      </c>
      <c r="F712" s="1"/>
      <c r="G712" t="s">
        <v>19</v>
      </c>
      <c r="H712" s="24">
        <v>0.2</v>
      </c>
      <c r="I712" s="1">
        <v>6</v>
      </c>
      <c r="J712" s="24">
        <v>5</v>
      </c>
      <c r="K712" s="1">
        <v>22</v>
      </c>
      <c r="L712" s="95">
        <f t="shared" si="22"/>
        <v>110</v>
      </c>
      <c r="M712" s="94">
        <f>Tabla1[[#This Row],[Potencia nominal  de Consumo del Equipo (KWatts)]]*Tabla1[[#This Row],[Utilización de los equipos
(Horas)]]*Tabla1[[#This Row],[Utilización de los equipo
(Dias al mes)]]</f>
        <v>22</v>
      </c>
    </row>
    <row r="713" spans="1:13">
      <c r="A713" s="25" t="e">
        <f t="shared" si="20"/>
        <v>#REF!</v>
      </c>
      <c r="B713" s="41" t="s">
        <v>522</v>
      </c>
      <c r="C713" s="27" t="s">
        <v>528</v>
      </c>
      <c r="D713" s="28" t="s">
        <v>529</v>
      </c>
      <c r="E713" s="29" t="s">
        <v>197</v>
      </c>
      <c r="F713" s="1"/>
      <c r="G713" t="s">
        <v>19</v>
      </c>
      <c r="H713" s="24">
        <v>0.2</v>
      </c>
      <c r="I713" s="1">
        <v>24</v>
      </c>
      <c r="J713" s="24">
        <v>8</v>
      </c>
      <c r="K713" s="1">
        <v>22</v>
      </c>
      <c r="L713" s="95">
        <f t="shared" si="22"/>
        <v>176</v>
      </c>
      <c r="M713" s="94">
        <f>Tabla1[[#This Row],[Potencia nominal  de Consumo del Equipo (KWatts)]]*Tabla1[[#This Row],[Utilización de los equipos
(Horas)]]*Tabla1[[#This Row],[Utilización de los equipo
(Dias al mes)]]</f>
        <v>35.200000000000003</v>
      </c>
    </row>
    <row r="714" spans="1:13">
      <c r="A714" s="25" t="e">
        <f t="shared" ref="A714:A777" si="23">A713+1</f>
        <v>#REF!</v>
      </c>
      <c r="B714" s="41" t="s">
        <v>522</v>
      </c>
      <c r="C714" s="27" t="s">
        <v>528</v>
      </c>
      <c r="D714" s="28" t="s">
        <v>529</v>
      </c>
      <c r="E714" s="29" t="s">
        <v>271</v>
      </c>
      <c r="F714" s="1"/>
      <c r="G714" t="s">
        <v>823</v>
      </c>
      <c r="H714" s="24">
        <v>0.03</v>
      </c>
      <c r="I714" s="1">
        <v>1</v>
      </c>
      <c r="J714" s="24">
        <v>4</v>
      </c>
      <c r="K714" s="1">
        <v>22</v>
      </c>
      <c r="L714" s="95">
        <f t="shared" si="22"/>
        <v>88</v>
      </c>
      <c r="M714" s="94">
        <f>Tabla1[[#This Row],[Potencia nominal  de Consumo del Equipo (KWatts)]]*Tabla1[[#This Row],[Utilización de los equipos
(Horas)]]*Tabla1[[#This Row],[Utilización de los equipo
(Dias al mes)]]</f>
        <v>2.6399999999999997</v>
      </c>
    </row>
    <row r="715" spans="1:13">
      <c r="A715" s="25" t="e">
        <f t="shared" si="23"/>
        <v>#REF!</v>
      </c>
      <c r="B715" s="41" t="s">
        <v>522</v>
      </c>
      <c r="C715" s="27" t="s">
        <v>528</v>
      </c>
      <c r="D715" s="28" t="s">
        <v>529</v>
      </c>
      <c r="E715" s="29" t="s">
        <v>530</v>
      </c>
      <c r="F715" s="1"/>
      <c r="G715" t="s">
        <v>19</v>
      </c>
      <c r="H715" s="24">
        <v>0.18</v>
      </c>
      <c r="I715" s="1">
        <v>21</v>
      </c>
      <c r="J715" s="24">
        <v>8</v>
      </c>
      <c r="K715" s="1">
        <v>22</v>
      </c>
      <c r="L715" s="95">
        <f t="shared" si="22"/>
        <v>176</v>
      </c>
      <c r="M715" s="94">
        <f>Tabla1[[#This Row],[Potencia nominal  de Consumo del Equipo (KWatts)]]*Tabla1[[#This Row],[Utilización de los equipos
(Horas)]]*Tabla1[[#This Row],[Utilización de los equipo
(Dias al mes)]]</f>
        <v>31.68</v>
      </c>
    </row>
    <row r="716" spans="1:13">
      <c r="A716" s="25" t="e">
        <f t="shared" si="23"/>
        <v>#REF!</v>
      </c>
      <c r="B716" s="41" t="s">
        <v>522</v>
      </c>
      <c r="C716" s="27" t="s">
        <v>528</v>
      </c>
      <c r="D716" s="28" t="s">
        <v>529</v>
      </c>
      <c r="E716" s="29" t="s">
        <v>531</v>
      </c>
      <c r="F716" s="1" t="s">
        <v>532</v>
      </c>
      <c r="G716" t="s">
        <v>820</v>
      </c>
      <c r="H716" s="24">
        <v>5.4550000000000001</v>
      </c>
      <c r="I716" s="1">
        <v>1</v>
      </c>
      <c r="J716" s="24">
        <v>7</v>
      </c>
      <c r="K716" s="1">
        <v>22</v>
      </c>
      <c r="L716" s="95">
        <f t="shared" si="22"/>
        <v>154</v>
      </c>
      <c r="M716" s="94">
        <f>Tabla1[[#This Row],[Potencia nominal  de Consumo del Equipo (KWatts)]]*Tabla1[[#This Row],[Utilización de los equipos
(Horas)]]*Tabla1[[#This Row],[Utilización de los equipo
(Dias al mes)]]</f>
        <v>840.07</v>
      </c>
    </row>
    <row r="717" spans="1:13">
      <c r="A717" s="25" t="e">
        <f t="shared" si="23"/>
        <v>#REF!</v>
      </c>
      <c r="B717" s="41" t="s">
        <v>522</v>
      </c>
      <c r="C717" s="27" t="s">
        <v>528</v>
      </c>
      <c r="D717" s="28" t="s">
        <v>529</v>
      </c>
      <c r="E717" s="29" t="s">
        <v>533</v>
      </c>
      <c r="F717" s="1" t="s">
        <v>534</v>
      </c>
      <c r="G717" t="s">
        <v>823</v>
      </c>
      <c r="H717" s="24">
        <v>0.12</v>
      </c>
      <c r="I717" s="1">
        <v>1</v>
      </c>
      <c r="J717" s="24">
        <v>5</v>
      </c>
      <c r="K717" s="1">
        <v>22</v>
      </c>
      <c r="L717" s="95">
        <f t="shared" si="22"/>
        <v>110</v>
      </c>
      <c r="M717" s="94">
        <f>Tabla1[[#This Row],[Potencia nominal  de Consumo del Equipo (KWatts)]]*Tabla1[[#This Row],[Utilización de los equipos
(Horas)]]*Tabla1[[#This Row],[Utilización de los equipo
(Dias al mes)]]</f>
        <v>13.2</v>
      </c>
    </row>
    <row r="718" spans="1:13">
      <c r="A718" s="25" t="e">
        <f t="shared" si="23"/>
        <v>#REF!</v>
      </c>
      <c r="B718" s="41" t="s">
        <v>522</v>
      </c>
      <c r="C718" s="27" t="s">
        <v>528</v>
      </c>
      <c r="D718" s="28" t="s">
        <v>529</v>
      </c>
      <c r="E718" s="29" t="s">
        <v>535</v>
      </c>
      <c r="F718" s="1"/>
      <c r="G718" t="s">
        <v>823</v>
      </c>
      <c r="H718" s="24">
        <v>9.5000000000000001E-2</v>
      </c>
      <c r="I718" s="1">
        <v>1</v>
      </c>
      <c r="J718" s="24">
        <v>5</v>
      </c>
      <c r="K718" s="1">
        <v>22</v>
      </c>
      <c r="L718" s="95">
        <f t="shared" si="22"/>
        <v>110</v>
      </c>
      <c r="M718" s="94">
        <f>Tabla1[[#This Row],[Potencia nominal  de Consumo del Equipo (KWatts)]]*Tabla1[[#This Row],[Utilización de los equipos
(Horas)]]*Tabla1[[#This Row],[Utilización de los equipo
(Dias al mes)]]</f>
        <v>10.45</v>
      </c>
    </row>
    <row r="719" spans="1:13">
      <c r="A719" s="25" t="e">
        <f t="shared" si="23"/>
        <v>#REF!</v>
      </c>
      <c r="B719" s="41" t="s">
        <v>522</v>
      </c>
      <c r="C719" s="27" t="s">
        <v>528</v>
      </c>
      <c r="D719" s="28" t="s">
        <v>529</v>
      </c>
      <c r="E719" s="29" t="s">
        <v>536</v>
      </c>
      <c r="F719" s="1" t="s">
        <v>534</v>
      </c>
      <c r="G719" t="s">
        <v>823</v>
      </c>
      <c r="H719" s="24">
        <v>0.12</v>
      </c>
      <c r="I719" s="1">
        <v>1</v>
      </c>
      <c r="J719" s="24">
        <v>5</v>
      </c>
      <c r="K719" s="1">
        <v>22</v>
      </c>
      <c r="L719" s="95">
        <f t="shared" si="22"/>
        <v>110</v>
      </c>
      <c r="M719" s="94">
        <f>Tabla1[[#This Row],[Potencia nominal  de Consumo del Equipo (KWatts)]]*Tabla1[[#This Row],[Utilización de los equipos
(Horas)]]*Tabla1[[#This Row],[Utilización de los equipo
(Dias al mes)]]</f>
        <v>13.2</v>
      </c>
    </row>
    <row r="720" spans="1:13">
      <c r="A720" s="25" t="e">
        <f t="shared" si="23"/>
        <v>#REF!</v>
      </c>
      <c r="B720" s="41" t="s">
        <v>522</v>
      </c>
      <c r="C720" s="27" t="s">
        <v>528</v>
      </c>
      <c r="D720" s="28" t="s">
        <v>529</v>
      </c>
      <c r="E720" s="29" t="s">
        <v>537</v>
      </c>
      <c r="F720" s="1"/>
      <c r="G720" t="s">
        <v>823</v>
      </c>
      <c r="H720" s="24">
        <v>9.5000000000000001E-2</v>
      </c>
      <c r="I720" s="1">
        <v>1</v>
      </c>
      <c r="J720" s="24">
        <v>5</v>
      </c>
      <c r="K720" s="1">
        <v>22</v>
      </c>
      <c r="L720" s="95">
        <f t="shared" si="22"/>
        <v>110</v>
      </c>
      <c r="M720" s="94">
        <f>Tabla1[[#This Row],[Potencia nominal  de Consumo del Equipo (KWatts)]]*Tabla1[[#This Row],[Utilización de los equipos
(Horas)]]*Tabla1[[#This Row],[Utilización de los equipo
(Dias al mes)]]</f>
        <v>10.45</v>
      </c>
    </row>
    <row r="721" spans="1:13">
      <c r="A721" s="25" t="e">
        <f t="shared" si="23"/>
        <v>#REF!</v>
      </c>
      <c r="B721" s="41" t="s">
        <v>522</v>
      </c>
      <c r="C721" s="27" t="s">
        <v>528</v>
      </c>
      <c r="D721" s="28" t="s">
        <v>529</v>
      </c>
      <c r="E721" s="29" t="s">
        <v>538</v>
      </c>
      <c r="F721" s="1" t="s">
        <v>491</v>
      </c>
      <c r="G721" t="s">
        <v>823</v>
      </c>
      <c r="H721" s="24">
        <v>0.12</v>
      </c>
      <c r="I721" s="1">
        <v>1</v>
      </c>
      <c r="J721" s="24">
        <v>5</v>
      </c>
      <c r="K721" s="1">
        <v>22</v>
      </c>
      <c r="L721" s="95">
        <f t="shared" si="22"/>
        <v>110</v>
      </c>
      <c r="M721" s="94">
        <f>Tabla1[[#This Row],[Potencia nominal  de Consumo del Equipo (KWatts)]]*Tabla1[[#This Row],[Utilización de los equipos
(Horas)]]*Tabla1[[#This Row],[Utilización de los equipo
(Dias al mes)]]</f>
        <v>13.2</v>
      </c>
    </row>
    <row r="722" spans="1:13">
      <c r="A722" s="25" t="e">
        <f t="shared" si="23"/>
        <v>#REF!</v>
      </c>
      <c r="B722" s="41" t="s">
        <v>522</v>
      </c>
      <c r="C722" s="27" t="s">
        <v>528</v>
      </c>
      <c r="D722" s="28" t="s">
        <v>529</v>
      </c>
      <c r="E722" s="29" t="s">
        <v>539</v>
      </c>
      <c r="F722" s="1"/>
      <c r="G722" t="s">
        <v>823</v>
      </c>
      <c r="H722" s="24">
        <v>9.5000000000000001E-2</v>
      </c>
      <c r="I722" s="1">
        <v>1</v>
      </c>
      <c r="J722" s="24">
        <v>5</v>
      </c>
      <c r="K722" s="1">
        <v>22</v>
      </c>
      <c r="L722" s="95">
        <f t="shared" si="22"/>
        <v>110</v>
      </c>
      <c r="M722" s="94">
        <f>Tabla1[[#This Row],[Potencia nominal  de Consumo del Equipo (KWatts)]]*Tabla1[[#This Row],[Utilización de los equipos
(Horas)]]*Tabla1[[#This Row],[Utilización de los equipo
(Dias al mes)]]</f>
        <v>10.45</v>
      </c>
    </row>
    <row r="723" spans="1:13">
      <c r="A723" s="25" t="e">
        <f t="shared" si="23"/>
        <v>#REF!</v>
      </c>
      <c r="B723" s="41" t="s">
        <v>522</v>
      </c>
      <c r="C723" s="27" t="s">
        <v>528</v>
      </c>
      <c r="D723" s="28" t="s">
        <v>540</v>
      </c>
      <c r="E723" s="29" t="s">
        <v>1084</v>
      </c>
      <c r="F723" s="1" t="s">
        <v>541</v>
      </c>
      <c r="G723" t="s">
        <v>19</v>
      </c>
      <c r="H723" s="24">
        <v>0.6</v>
      </c>
      <c r="I723" s="1">
        <v>1</v>
      </c>
      <c r="J723" s="24">
        <v>5</v>
      </c>
      <c r="K723" s="1">
        <v>22</v>
      </c>
      <c r="L723" s="95">
        <f t="shared" si="22"/>
        <v>110</v>
      </c>
      <c r="M723" s="94">
        <f>Tabla1[[#This Row],[Potencia nominal  de Consumo del Equipo (KWatts)]]*Tabla1[[#This Row],[Utilización de los equipos
(Horas)]]*Tabla1[[#This Row],[Utilización de los equipo
(Dias al mes)]]</f>
        <v>66</v>
      </c>
    </row>
    <row r="724" spans="1:13">
      <c r="A724" s="25" t="e">
        <f t="shared" si="23"/>
        <v>#REF!</v>
      </c>
      <c r="B724" s="41" t="s">
        <v>522</v>
      </c>
      <c r="C724" s="27" t="s">
        <v>528</v>
      </c>
      <c r="D724" s="28" t="s">
        <v>540</v>
      </c>
      <c r="E724" s="29" t="s">
        <v>542</v>
      </c>
      <c r="F724" s="1"/>
      <c r="G724" t="s">
        <v>19</v>
      </c>
      <c r="H724" s="24">
        <v>0.6</v>
      </c>
      <c r="I724" s="1">
        <v>1</v>
      </c>
      <c r="J724" s="24">
        <v>5</v>
      </c>
      <c r="K724" s="1">
        <v>22</v>
      </c>
      <c r="L724" s="95">
        <f t="shared" si="22"/>
        <v>110</v>
      </c>
      <c r="M724" s="94">
        <f>Tabla1[[#This Row],[Potencia nominal  de Consumo del Equipo (KWatts)]]*Tabla1[[#This Row],[Utilización de los equipos
(Horas)]]*Tabla1[[#This Row],[Utilización de los equipo
(Dias al mes)]]</f>
        <v>66</v>
      </c>
    </row>
    <row r="725" spans="1:13">
      <c r="A725" s="25" t="e">
        <f t="shared" si="23"/>
        <v>#REF!</v>
      </c>
      <c r="B725" s="41" t="s">
        <v>522</v>
      </c>
      <c r="C725" s="27" t="s">
        <v>528</v>
      </c>
      <c r="D725" s="28" t="s">
        <v>540</v>
      </c>
      <c r="E725" s="29" t="s">
        <v>542</v>
      </c>
      <c r="F725" s="1"/>
      <c r="G725" t="s">
        <v>19</v>
      </c>
      <c r="H725" s="24">
        <v>0.6</v>
      </c>
      <c r="I725" s="1">
        <v>1</v>
      </c>
      <c r="J725" s="24">
        <v>5</v>
      </c>
      <c r="K725" s="1">
        <v>22</v>
      </c>
      <c r="L725" s="95">
        <f t="shared" si="22"/>
        <v>110</v>
      </c>
      <c r="M725" s="94">
        <f>Tabla1[[#This Row],[Potencia nominal  de Consumo del Equipo (KWatts)]]*Tabla1[[#This Row],[Utilización de los equipos
(Horas)]]*Tabla1[[#This Row],[Utilización de los equipo
(Dias al mes)]]</f>
        <v>66</v>
      </c>
    </row>
    <row r="726" spans="1:13">
      <c r="A726" s="25" t="e">
        <f t="shared" si="23"/>
        <v>#REF!</v>
      </c>
      <c r="B726" s="41" t="s">
        <v>522</v>
      </c>
      <c r="C726" s="27" t="s">
        <v>528</v>
      </c>
      <c r="D726" s="28"/>
      <c r="E726" s="29" t="s">
        <v>542</v>
      </c>
      <c r="F726" s="1"/>
      <c r="G726" t="s">
        <v>19</v>
      </c>
      <c r="H726" s="24">
        <v>0.6</v>
      </c>
      <c r="I726" s="1">
        <v>1</v>
      </c>
      <c r="J726" s="24">
        <v>5</v>
      </c>
      <c r="K726" s="1">
        <v>22</v>
      </c>
      <c r="L726" s="95">
        <f t="shared" si="22"/>
        <v>110</v>
      </c>
      <c r="M726" s="94">
        <f>Tabla1[[#This Row],[Potencia nominal  de Consumo del Equipo (KWatts)]]*Tabla1[[#This Row],[Utilización de los equipos
(Horas)]]*Tabla1[[#This Row],[Utilización de los equipo
(Dias al mes)]]</f>
        <v>66</v>
      </c>
    </row>
    <row r="727" spans="1:13">
      <c r="A727" s="25" t="e">
        <f t="shared" si="23"/>
        <v>#REF!</v>
      </c>
      <c r="B727" s="41" t="s">
        <v>522</v>
      </c>
      <c r="C727" s="27" t="s">
        <v>528</v>
      </c>
      <c r="D727" s="28"/>
      <c r="E727" s="29" t="s">
        <v>542</v>
      </c>
      <c r="F727" s="1"/>
      <c r="G727" t="s">
        <v>19</v>
      </c>
      <c r="H727" s="24">
        <v>0.6</v>
      </c>
      <c r="I727" s="1">
        <v>1</v>
      </c>
      <c r="J727" s="24">
        <v>5</v>
      </c>
      <c r="K727" s="1">
        <v>22</v>
      </c>
      <c r="L727" s="95">
        <f t="shared" si="22"/>
        <v>110</v>
      </c>
      <c r="M727" s="94">
        <f>Tabla1[[#This Row],[Potencia nominal  de Consumo del Equipo (KWatts)]]*Tabla1[[#This Row],[Utilización de los equipos
(Horas)]]*Tabla1[[#This Row],[Utilización de los equipo
(Dias al mes)]]</f>
        <v>66</v>
      </c>
    </row>
    <row r="728" spans="1:13">
      <c r="A728" s="25" t="e">
        <f t="shared" si="23"/>
        <v>#REF!</v>
      </c>
      <c r="B728" s="41" t="s">
        <v>522</v>
      </c>
      <c r="C728" s="27" t="s">
        <v>528</v>
      </c>
      <c r="D728" s="28"/>
      <c r="E728" s="29" t="s">
        <v>543</v>
      </c>
      <c r="F728" s="1" t="s">
        <v>544</v>
      </c>
      <c r="G728" t="s">
        <v>823</v>
      </c>
      <c r="H728" s="24">
        <v>7.0000000000000007E-2</v>
      </c>
      <c r="I728" s="1">
        <v>1</v>
      </c>
      <c r="J728" s="24">
        <v>4</v>
      </c>
      <c r="K728" s="1">
        <v>22</v>
      </c>
      <c r="L728" s="95">
        <f t="shared" si="22"/>
        <v>88</v>
      </c>
      <c r="M728" s="94">
        <f>Tabla1[[#This Row],[Potencia nominal  de Consumo del Equipo (KWatts)]]*Tabla1[[#This Row],[Utilización de los equipos
(Horas)]]*Tabla1[[#This Row],[Utilización de los equipo
(Dias al mes)]]</f>
        <v>6.16</v>
      </c>
    </row>
    <row r="729" spans="1:13">
      <c r="A729" s="25" t="e">
        <f t="shared" si="23"/>
        <v>#REF!</v>
      </c>
      <c r="B729" s="41" t="s">
        <v>522</v>
      </c>
      <c r="C729" s="27" t="s">
        <v>528</v>
      </c>
      <c r="D729" s="28"/>
      <c r="E729" s="29" t="s">
        <v>542</v>
      </c>
      <c r="F729" s="1"/>
      <c r="G729" t="s">
        <v>19</v>
      </c>
      <c r="H729" s="24">
        <v>0.6</v>
      </c>
      <c r="I729" s="1">
        <v>1</v>
      </c>
      <c r="J729" s="24">
        <v>5</v>
      </c>
      <c r="K729" s="1">
        <v>22</v>
      </c>
      <c r="L729" s="95">
        <f t="shared" si="22"/>
        <v>110</v>
      </c>
      <c r="M729" s="94">
        <f>Tabla1[[#This Row],[Potencia nominal  de Consumo del Equipo (KWatts)]]*Tabla1[[#This Row],[Utilización de los equipos
(Horas)]]*Tabla1[[#This Row],[Utilización de los equipo
(Dias al mes)]]</f>
        <v>66</v>
      </c>
    </row>
    <row r="730" spans="1:13">
      <c r="A730" s="25" t="e">
        <f t="shared" si="23"/>
        <v>#REF!</v>
      </c>
      <c r="B730" s="41" t="s">
        <v>522</v>
      </c>
      <c r="C730" s="27" t="s">
        <v>528</v>
      </c>
      <c r="D730" s="28"/>
      <c r="E730" s="29" t="s">
        <v>545</v>
      </c>
      <c r="F730" s="1" t="s">
        <v>546</v>
      </c>
      <c r="G730" t="s">
        <v>825</v>
      </c>
      <c r="H730" s="24">
        <v>0.8</v>
      </c>
      <c r="I730" s="1">
        <v>1</v>
      </c>
      <c r="J730" s="24">
        <v>1</v>
      </c>
      <c r="K730" s="1">
        <v>22</v>
      </c>
      <c r="L730" s="95">
        <f t="shared" si="22"/>
        <v>22</v>
      </c>
      <c r="M730" s="94">
        <f>Tabla1[[#This Row],[Potencia nominal  de Consumo del Equipo (KWatts)]]*Tabla1[[#This Row],[Utilización de los equipos
(Horas)]]*Tabla1[[#This Row],[Utilización de los equipo
(Dias al mes)]]</f>
        <v>17.600000000000001</v>
      </c>
    </row>
    <row r="731" spans="1:13">
      <c r="A731" s="25" t="e">
        <f t="shared" si="23"/>
        <v>#REF!</v>
      </c>
      <c r="B731" s="41" t="s">
        <v>522</v>
      </c>
      <c r="C731" s="27" t="s">
        <v>528</v>
      </c>
      <c r="D731" s="28"/>
      <c r="E731" s="29" t="s">
        <v>547</v>
      </c>
      <c r="F731" s="1" t="s">
        <v>548</v>
      </c>
      <c r="G731" t="s">
        <v>823</v>
      </c>
      <c r="H731" s="24">
        <v>0.12</v>
      </c>
      <c r="I731" s="1">
        <v>1</v>
      </c>
      <c r="J731" s="24">
        <v>6</v>
      </c>
      <c r="K731" s="1">
        <v>22</v>
      </c>
      <c r="L731" s="95">
        <f t="shared" si="22"/>
        <v>132</v>
      </c>
      <c r="M731" s="94">
        <f>Tabla1[[#This Row],[Potencia nominal  de Consumo del Equipo (KWatts)]]*Tabla1[[#This Row],[Utilización de los equipos
(Horas)]]*Tabla1[[#This Row],[Utilización de los equipo
(Dias al mes)]]</f>
        <v>15.84</v>
      </c>
    </row>
    <row r="732" spans="1:13">
      <c r="A732" s="25" t="e">
        <f t="shared" si="23"/>
        <v>#REF!</v>
      </c>
      <c r="B732" s="41" t="s">
        <v>522</v>
      </c>
      <c r="C732" s="27" t="s">
        <v>528</v>
      </c>
      <c r="D732" s="28"/>
      <c r="E732" s="29" t="s">
        <v>549</v>
      </c>
      <c r="F732" s="1"/>
      <c r="G732" t="s">
        <v>823</v>
      </c>
      <c r="H732" s="24">
        <v>9.5000000000000001E-2</v>
      </c>
      <c r="I732" s="1">
        <v>1</v>
      </c>
      <c r="J732" s="24">
        <v>6</v>
      </c>
      <c r="K732" s="1">
        <v>22</v>
      </c>
      <c r="L732" s="95">
        <f t="shared" si="22"/>
        <v>132</v>
      </c>
      <c r="M732" s="94">
        <f>Tabla1[[#This Row],[Potencia nominal  de Consumo del Equipo (KWatts)]]*Tabla1[[#This Row],[Utilización de los equipos
(Horas)]]*Tabla1[[#This Row],[Utilización de los equipo
(Dias al mes)]]</f>
        <v>12.540000000000001</v>
      </c>
    </row>
    <row r="733" spans="1:13">
      <c r="A733" s="25" t="e">
        <f t="shared" si="23"/>
        <v>#REF!</v>
      </c>
      <c r="B733" s="41" t="s">
        <v>522</v>
      </c>
      <c r="C733" s="27" t="s">
        <v>528</v>
      </c>
      <c r="D733" s="28"/>
      <c r="E733" s="29" t="s">
        <v>550</v>
      </c>
      <c r="F733" s="1" t="s">
        <v>551</v>
      </c>
      <c r="G733" t="s">
        <v>823</v>
      </c>
      <c r="H733" s="24">
        <v>0.12</v>
      </c>
      <c r="I733" s="1">
        <v>1</v>
      </c>
      <c r="J733" s="24">
        <v>6</v>
      </c>
      <c r="K733" s="1">
        <v>22</v>
      </c>
      <c r="L733" s="95">
        <f t="shared" si="22"/>
        <v>132</v>
      </c>
      <c r="M733" s="94">
        <f>Tabla1[[#This Row],[Potencia nominal  de Consumo del Equipo (KWatts)]]*Tabla1[[#This Row],[Utilización de los equipos
(Horas)]]*Tabla1[[#This Row],[Utilización de los equipo
(Dias al mes)]]</f>
        <v>15.84</v>
      </c>
    </row>
    <row r="734" spans="1:13">
      <c r="A734" s="25" t="e">
        <f t="shared" si="23"/>
        <v>#REF!</v>
      </c>
      <c r="B734" s="41" t="s">
        <v>522</v>
      </c>
      <c r="C734" s="27" t="s">
        <v>528</v>
      </c>
      <c r="D734" s="28"/>
      <c r="E734" s="29" t="s">
        <v>552</v>
      </c>
      <c r="F734" s="1"/>
      <c r="G734" t="s">
        <v>823</v>
      </c>
      <c r="H734" s="24">
        <v>9.5000000000000001E-2</v>
      </c>
      <c r="I734" s="1">
        <v>1</v>
      </c>
      <c r="J734" s="24">
        <v>6</v>
      </c>
      <c r="K734" s="1">
        <v>22</v>
      </c>
      <c r="L734" s="95">
        <f t="shared" si="22"/>
        <v>132</v>
      </c>
      <c r="M734" s="94">
        <f>Tabla1[[#This Row],[Potencia nominal  de Consumo del Equipo (KWatts)]]*Tabla1[[#This Row],[Utilización de los equipos
(Horas)]]*Tabla1[[#This Row],[Utilización de los equipo
(Dias al mes)]]</f>
        <v>12.540000000000001</v>
      </c>
    </row>
    <row r="735" spans="1:13">
      <c r="A735" s="25" t="e">
        <f t="shared" si="23"/>
        <v>#REF!</v>
      </c>
      <c r="B735" s="41" t="s">
        <v>522</v>
      </c>
      <c r="C735" s="27" t="s">
        <v>528</v>
      </c>
      <c r="D735" s="28"/>
      <c r="E735" s="29" t="s">
        <v>553</v>
      </c>
      <c r="F735" s="1"/>
      <c r="G735" t="s">
        <v>979</v>
      </c>
      <c r="H735" s="24">
        <v>0.16</v>
      </c>
      <c r="I735" s="1">
        <v>1</v>
      </c>
      <c r="J735" s="24">
        <v>5</v>
      </c>
      <c r="K735" s="1">
        <v>22</v>
      </c>
      <c r="L735" s="95">
        <f t="shared" si="22"/>
        <v>110</v>
      </c>
      <c r="M735" s="94">
        <f>Tabla1[[#This Row],[Potencia nominal  de Consumo del Equipo (KWatts)]]*Tabla1[[#This Row],[Utilización de los equipos
(Horas)]]*Tabla1[[#This Row],[Utilización de los equipo
(Dias al mes)]]</f>
        <v>17.600000000000001</v>
      </c>
    </row>
    <row r="736" spans="1:13">
      <c r="A736" s="25" t="e">
        <f t="shared" si="23"/>
        <v>#REF!</v>
      </c>
      <c r="B736" s="41" t="s">
        <v>522</v>
      </c>
      <c r="C736" s="27" t="s">
        <v>528</v>
      </c>
      <c r="D736" s="28"/>
      <c r="E736" s="29" t="s">
        <v>554</v>
      </c>
      <c r="F736" s="1"/>
      <c r="G736" t="s">
        <v>823</v>
      </c>
      <c r="H736" s="24">
        <v>9.5000000000000001E-2</v>
      </c>
      <c r="I736" s="1">
        <v>1</v>
      </c>
      <c r="J736" s="24">
        <v>6</v>
      </c>
      <c r="K736" s="1">
        <v>22</v>
      </c>
      <c r="L736" s="95">
        <f t="shared" si="22"/>
        <v>132</v>
      </c>
      <c r="M736" s="94">
        <f>Tabla1[[#This Row],[Potencia nominal  de Consumo del Equipo (KWatts)]]*Tabla1[[#This Row],[Utilización de los equipos
(Horas)]]*Tabla1[[#This Row],[Utilización de los equipo
(Dias al mes)]]</f>
        <v>12.540000000000001</v>
      </c>
    </row>
    <row r="737" spans="1:13">
      <c r="A737" s="25" t="e">
        <f t="shared" si="23"/>
        <v>#REF!</v>
      </c>
      <c r="B737" s="41" t="s">
        <v>522</v>
      </c>
      <c r="C737" s="27" t="s">
        <v>528</v>
      </c>
      <c r="D737" s="28"/>
      <c r="E737" s="29" t="s">
        <v>555</v>
      </c>
      <c r="F737" s="1" t="s">
        <v>551</v>
      </c>
      <c r="G737" t="s">
        <v>823</v>
      </c>
      <c r="H737" s="24">
        <v>0.12</v>
      </c>
      <c r="I737" s="1">
        <v>1</v>
      </c>
      <c r="J737" s="24">
        <v>6</v>
      </c>
      <c r="K737" s="1">
        <v>22</v>
      </c>
      <c r="L737" s="95">
        <f t="shared" si="22"/>
        <v>132</v>
      </c>
      <c r="M737" s="94">
        <f>Tabla1[[#This Row],[Potencia nominal  de Consumo del Equipo (KWatts)]]*Tabla1[[#This Row],[Utilización de los equipos
(Horas)]]*Tabla1[[#This Row],[Utilización de los equipo
(Dias al mes)]]</f>
        <v>15.84</v>
      </c>
    </row>
    <row r="738" spans="1:13">
      <c r="A738" s="25" t="e">
        <f t="shared" si="23"/>
        <v>#REF!</v>
      </c>
      <c r="B738" s="41" t="s">
        <v>522</v>
      </c>
      <c r="C738" s="27" t="s">
        <v>528</v>
      </c>
      <c r="D738" s="28"/>
      <c r="E738" s="29" t="s">
        <v>556</v>
      </c>
      <c r="F738" s="1" t="s">
        <v>557</v>
      </c>
      <c r="G738" t="s">
        <v>823</v>
      </c>
      <c r="H738" s="24">
        <v>0.12</v>
      </c>
      <c r="I738" s="1">
        <v>1</v>
      </c>
      <c r="J738" s="24">
        <v>6</v>
      </c>
      <c r="K738" s="1">
        <v>22</v>
      </c>
      <c r="L738" s="95">
        <f t="shared" si="22"/>
        <v>132</v>
      </c>
      <c r="M738" s="94">
        <f>Tabla1[[#This Row],[Potencia nominal  de Consumo del Equipo (KWatts)]]*Tabla1[[#This Row],[Utilización de los equipos
(Horas)]]*Tabla1[[#This Row],[Utilización de los equipo
(Dias al mes)]]</f>
        <v>15.84</v>
      </c>
    </row>
    <row r="739" spans="1:13">
      <c r="A739" s="25" t="e">
        <f t="shared" si="23"/>
        <v>#REF!</v>
      </c>
      <c r="B739" s="41" t="s">
        <v>522</v>
      </c>
      <c r="C739" s="27" t="s">
        <v>528</v>
      </c>
      <c r="D739" s="28"/>
      <c r="E739" s="29" t="s">
        <v>475</v>
      </c>
      <c r="F739" s="1"/>
      <c r="G739" t="s">
        <v>823</v>
      </c>
      <c r="H739" s="24">
        <v>7.0000000000000007E-2</v>
      </c>
      <c r="I739" s="1">
        <v>1</v>
      </c>
      <c r="J739" s="24">
        <v>5</v>
      </c>
      <c r="K739" s="1">
        <v>22</v>
      </c>
      <c r="L739" s="95">
        <f t="shared" si="22"/>
        <v>110</v>
      </c>
      <c r="M739" s="94">
        <f>Tabla1[[#This Row],[Potencia nominal  de Consumo del Equipo (KWatts)]]*Tabla1[[#This Row],[Utilización de los equipos
(Horas)]]*Tabla1[[#This Row],[Utilización de los equipo
(Dias al mes)]]</f>
        <v>7.7000000000000011</v>
      </c>
    </row>
    <row r="740" spans="1:13">
      <c r="A740" s="25" t="e">
        <f t="shared" si="23"/>
        <v>#REF!</v>
      </c>
      <c r="B740" s="41" t="s">
        <v>522</v>
      </c>
      <c r="C740" s="27" t="s">
        <v>528</v>
      </c>
      <c r="D740" s="28"/>
      <c r="E740" s="29" t="s">
        <v>558</v>
      </c>
      <c r="F740" s="1" t="s">
        <v>559</v>
      </c>
      <c r="G740" t="s">
        <v>823</v>
      </c>
      <c r="H740" s="24">
        <v>0.12</v>
      </c>
      <c r="I740" s="1">
        <v>1</v>
      </c>
      <c r="J740" s="24">
        <v>6</v>
      </c>
      <c r="K740" s="1">
        <v>22</v>
      </c>
      <c r="L740" s="95">
        <f t="shared" si="22"/>
        <v>132</v>
      </c>
      <c r="M740" s="94">
        <f>Tabla1[[#This Row],[Potencia nominal  de Consumo del Equipo (KWatts)]]*Tabla1[[#This Row],[Utilización de los equipos
(Horas)]]*Tabla1[[#This Row],[Utilización de los equipo
(Dias al mes)]]</f>
        <v>15.84</v>
      </c>
    </row>
    <row r="741" spans="1:13">
      <c r="A741" s="25" t="e">
        <f t="shared" si="23"/>
        <v>#REF!</v>
      </c>
      <c r="B741" s="41" t="s">
        <v>522</v>
      </c>
      <c r="C741" s="27" t="s">
        <v>528</v>
      </c>
      <c r="D741" s="28"/>
      <c r="E741" s="29" t="s">
        <v>560</v>
      </c>
      <c r="F741" s="1"/>
      <c r="G741" t="s">
        <v>979</v>
      </c>
      <c r="H741" s="24">
        <v>6.5000000000000002E-2</v>
      </c>
      <c r="I741" s="1">
        <v>1</v>
      </c>
      <c r="J741" s="24">
        <v>5</v>
      </c>
      <c r="K741" s="1">
        <v>22</v>
      </c>
      <c r="L741" s="95">
        <f t="shared" si="22"/>
        <v>110</v>
      </c>
      <c r="M741" s="94">
        <f>Tabla1[[#This Row],[Potencia nominal  de Consumo del Equipo (KWatts)]]*Tabla1[[#This Row],[Utilización de los equipos
(Horas)]]*Tabla1[[#This Row],[Utilización de los equipo
(Dias al mes)]]</f>
        <v>7.15</v>
      </c>
    </row>
    <row r="742" spans="1:13">
      <c r="A742" s="25" t="e">
        <f t="shared" si="23"/>
        <v>#REF!</v>
      </c>
      <c r="B742" s="41" t="s">
        <v>522</v>
      </c>
      <c r="C742" s="27" t="s">
        <v>528</v>
      </c>
      <c r="D742" s="28"/>
      <c r="E742" s="29" t="s">
        <v>561</v>
      </c>
      <c r="F742" s="1"/>
      <c r="G742" t="s">
        <v>823</v>
      </c>
      <c r="H742" s="24">
        <v>0.28000000000000003</v>
      </c>
      <c r="I742" s="1">
        <v>1</v>
      </c>
      <c r="J742" s="24">
        <v>5</v>
      </c>
      <c r="K742" s="1">
        <v>22</v>
      </c>
      <c r="L742" s="95">
        <f t="shared" si="22"/>
        <v>110</v>
      </c>
      <c r="M742" s="94">
        <f>Tabla1[[#This Row],[Potencia nominal  de Consumo del Equipo (KWatts)]]*Tabla1[[#This Row],[Utilización de los equipos
(Horas)]]*Tabla1[[#This Row],[Utilización de los equipo
(Dias al mes)]]</f>
        <v>30.800000000000004</v>
      </c>
    </row>
    <row r="743" spans="1:13">
      <c r="A743" s="25" t="e">
        <f t="shared" si="23"/>
        <v>#REF!</v>
      </c>
      <c r="B743" s="41" t="s">
        <v>522</v>
      </c>
      <c r="C743" s="27" t="s">
        <v>528</v>
      </c>
      <c r="D743" s="28"/>
      <c r="E743" s="29" t="s">
        <v>562</v>
      </c>
      <c r="F743" s="1"/>
      <c r="G743" t="s">
        <v>820</v>
      </c>
      <c r="H743" s="24">
        <v>12</v>
      </c>
      <c r="I743" s="1">
        <v>1</v>
      </c>
      <c r="J743" s="24">
        <v>20</v>
      </c>
      <c r="K743" s="1">
        <v>22</v>
      </c>
      <c r="L743" s="95">
        <f t="shared" si="22"/>
        <v>440</v>
      </c>
      <c r="M743" s="94">
        <f>Tabla1[[#This Row],[Potencia nominal  de Consumo del Equipo (KWatts)]]*Tabla1[[#This Row],[Utilización de los equipos
(Horas)]]*Tabla1[[#This Row],[Utilización de los equipo
(Dias al mes)]]</f>
        <v>5280</v>
      </c>
    </row>
    <row r="744" spans="1:13">
      <c r="A744" s="25" t="e">
        <f t="shared" si="23"/>
        <v>#REF!</v>
      </c>
      <c r="B744" s="41" t="s">
        <v>522</v>
      </c>
      <c r="C744" s="27" t="s">
        <v>563</v>
      </c>
      <c r="D744" s="28"/>
      <c r="E744" s="29" t="s">
        <v>564</v>
      </c>
      <c r="F744" s="1"/>
      <c r="G744" t="s">
        <v>19</v>
      </c>
      <c r="H744" s="24">
        <v>0.18</v>
      </c>
      <c r="I744" s="1">
        <v>1</v>
      </c>
      <c r="J744" s="24">
        <v>4</v>
      </c>
      <c r="K744" s="1">
        <v>22</v>
      </c>
      <c r="L744" s="95">
        <f t="shared" si="22"/>
        <v>88</v>
      </c>
      <c r="M744" s="94">
        <f>Tabla1[[#This Row],[Potencia nominal  de Consumo del Equipo (KWatts)]]*Tabla1[[#This Row],[Utilización de los equipos
(Horas)]]*Tabla1[[#This Row],[Utilización de los equipo
(Dias al mes)]]</f>
        <v>15.84</v>
      </c>
    </row>
    <row r="745" spans="1:13">
      <c r="A745" s="25" t="e">
        <f t="shared" si="23"/>
        <v>#REF!</v>
      </c>
      <c r="B745" s="41" t="s">
        <v>522</v>
      </c>
      <c r="C745" s="27" t="s">
        <v>563</v>
      </c>
      <c r="D745" s="28"/>
      <c r="E745" s="29" t="s">
        <v>197</v>
      </c>
      <c r="F745" s="1"/>
      <c r="G745" t="s">
        <v>19</v>
      </c>
      <c r="H745" s="24">
        <v>0.2</v>
      </c>
      <c r="I745" s="1">
        <v>6</v>
      </c>
      <c r="J745" s="24">
        <v>4</v>
      </c>
      <c r="K745" s="1">
        <v>22</v>
      </c>
      <c r="L745" s="95">
        <f t="shared" si="22"/>
        <v>88</v>
      </c>
      <c r="M745" s="94">
        <f>Tabla1[[#This Row],[Potencia nominal  de Consumo del Equipo (KWatts)]]*Tabla1[[#This Row],[Utilización de los equipos
(Horas)]]*Tabla1[[#This Row],[Utilización de los equipo
(Dias al mes)]]</f>
        <v>17.600000000000001</v>
      </c>
    </row>
    <row r="746" spans="1:13">
      <c r="A746" s="25" t="e">
        <f t="shared" si="23"/>
        <v>#REF!</v>
      </c>
      <c r="B746" s="41" t="s">
        <v>565</v>
      </c>
      <c r="C746" s="27" t="s">
        <v>566</v>
      </c>
      <c r="D746" s="28" t="s">
        <v>567</v>
      </c>
      <c r="E746" s="29" t="s">
        <v>568</v>
      </c>
      <c r="F746" s="1" t="s">
        <v>569</v>
      </c>
      <c r="G746" t="s">
        <v>979</v>
      </c>
      <c r="H746" s="24">
        <v>1</v>
      </c>
      <c r="I746" s="1">
        <v>1</v>
      </c>
      <c r="J746" s="24">
        <v>8</v>
      </c>
      <c r="K746" s="1">
        <v>22</v>
      </c>
      <c r="L746" s="95">
        <f t="shared" si="22"/>
        <v>176</v>
      </c>
      <c r="M746" s="94">
        <f>Tabla1[[#This Row],[Potencia nominal  de Consumo del Equipo (KWatts)]]*Tabla1[[#This Row],[Utilización de los equipos
(Horas)]]*Tabla1[[#This Row],[Utilización de los equipo
(Dias al mes)]]</f>
        <v>176</v>
      </c>
    </row>
    <row r="747" spans="1:13">
      <c r="A747" s="25" t="e">
        <f t="shared" si="23"/>
        <v>#REF!</v>
      </c>
      <c r="B747" s="41" t="s">
        <v>565</v>
      </c>
      <c r="C747" s="27" t="s">
        <v>566</v>
      </c>
      <c r="D747" s="28" t="s">
        <v>567</v>
      </c>
      <c r="E747" s="29" t="s">
        <v>570</v>
      </c>
      <c r="F747" s="1"/>
      <c r="G747" t="s">
        <v>979</v>
      </c>
      <c r="H747" s="24">
        <v>0.16</v>
      </c>
      <c r="I747" s="1">
        <v>1</v>
      </c>
      <c r="J747" s="24">
        <v>6</v>
      </c>
      <c r="K747" s="1">
        <v>22</v>
      </c>
      <c r="L747" s="95">
        <f t="shared" si="22"/>
        <v>132</v>
      </c>
      <c r="M747" s="94">
        <f>Tabla1[[#This Row],[Potencia nominal  de Consumo del Equipo (KWatts)]]*Tabla1[[#This Row],[Utilización de los equipos
(Horas)]]*Tabla1[[#This Row],[Utilización de los equipo
(Dias al mes)]]</f>
        <v>21.119999999999997</v>
      </c>
    </row>
    <row r="748" spans="1:13">
      <c r="A748" s="25" t="e">
        <f t="shared" si="23"/>
        <v>#REF!</v>
      </c>
      <c r="B748" s="41" t="s">
        <v>565</v>
      </c>
      <c r="C748" s="27" t="s">
        <v>566</v>
      </c>
      <c r="D748" s="28" t="s">
        <v>567</v>
      </c>
      <c r="E748" s="29" t="s">
        <v>571</v>
      </c>
      <c r="F748" s="1"/>
      <c r="G748" t="s">
        <v>823</v>
      </c>
      <c r="H748" s="24">
        <v>0.25</v>
      </c>
      <c r="I748" s="1">
        <v>1</v>
      </c>
      <c r="J748" s="24">
        <v>8</v>
      </c>
      <c r="K748" s="1">
        <v>22</v>
      </c>
      <c r="L748" s="95">
        <f t="shared" si="22"/>
        <v>176</v>
      </c>
      <c r="M748" s="94">
        <f>Tabla1[[#This Row],[Potencia nominal  de Consumo del Equipo (KWatts)]]*Tabla1[[#This Row],[Utilización de los equipos
(Horas)]]*Tabla1[[#This Row],[Utilización de los equipo
(Dias al mes)]]</f>
        <v>44</v>
      </c>
    </row>
    <row r="749" spans="1:13">
      <c r="A749" s="25" t="e">
        <f t="shared" si="23"/>
        <v>#REF!</v>
      </c>
      <c r="B749" s="41" t="s">
        <v>565</v>
      </c>
      <c r="C749" s="27" t="s">
        <v>566</v>
      </c>
      <c r="D749" s="28" t="s">
        <v>567</v>
      </c>
      <c r="E749" s="29" t="s">
        <v>572</v>
      </c>
      <c r="F749" s="1"/>
      <c r="G749" t="s">
        <v>823</v>
      </c>
      <c r="H749" s="24">
        <v>0.12</v>
      </c>
      <c r="I749" s="1">
        <v>1</v>
      </c>
      <c r="J749" s="24">
        <v>8</v>
      </c>
      <c r="K749" s="1">
        <v>22</v>
      </c>
      <c r="L749" s="95">
        <f t="shared" si="22"/>
        <v>176</v>
      </c>
      <c r="M749" s="94">
        <f>Tabla1[[#This Row],[Potencia nominal  de Consumo del Equipo (KWatts)]]*Tabla1[[#This Row],[Utilización de los equipos
(Horas)]]*Tabla1[[#This Row],[Utilización de los equipo
(Dias al mes)]]</f>
        <v>21.119999999999997</v>
      </c>
    </row>
    <row r="750" spans="1:13">
      <c r="A750" s="25" t="e">
        <f t="shared" si="23"/>
        <v>#REF!</v>
      </c>
      <c r="B750" s="41" t="s">
        <v>565</v>
      </c>
      <c r="C750" s="27" t="s">
        <v>566</v>
      </c>
      <c r="D750" s="28" t="s">
        <v>567</v>
      </c>
      <c r="E750" s="29" t="s">
        <v>573</v>
      </c>
      <c r="F750" s="1"/>
      <c r="G750" t="s">
        <v>19</v>
      </c>
      <c r="H750" s="24">
        <v>0.6</v>
      </c>
      <c r="I750" s="1">
        <v>1</v>
      </c>
      <c r="J750" s="24">
        <v>8</v>
      </c>
      <c r="K750" s="1">
        <v>22</v>
      </c>
      <c r="L750" s="95">
        <f t="shared" si="22"/>
        <v>176</v>
      </c>
      <c r="M750" s="94">
        <f>Tabla1[[#This Row],[Potencia nominal  de Consumo del Equipo (KWatts)]]*Tabla1[[#This Row],[Utilización de los equipos
(Horas)]]*Tabla1[[#This Row],[Utilización de los equipo
(Dias al mes)]]</f>
        <v>105.6</v>
      </c>
    </row>
    <row r="751" spans="1:13">
      <c r="A751" s="25" t="e">
        <f t="shared" si="23"/>
        <v>#REF!</v>
      </c>
      <c r="B751" s="41" t="s">
        <v>565</v>
      </c>
      <c r="C751" s="27" t="s">
        <v>566</v>
      </c>
      <c r="D751" s="28" t="s">
        <v>567</v>
      </c>
      <c r="E751" s="29" t="s">
        <v>574</v>
      </c>
      <c r="F751" s="1" t="s">
        <v>575</v>
      </c>
      <c r="G751" t="s">
        <v>19</v>
      </c>
      <c r="H751" s="24">
        <v>3.5000000000000003E-2</v>
      </c>
      <c r="I751" s="1">
        <v>1</v>
      </c>
      <c r="J751" s="24">
        <v>7</v>
      </c>
      <c r="K751" s="1">
        <v>22</v>
      </c>
      <c r="L751" s="95">
        <f t="shared" si="22"/>
        <v>154</v>
      </c>
      <c r="M751" s="94">
        <f>Tabla1[[#This Row],[Potencia nominal  de Consumo del Equipo (KWatts)]]*Tabla1[[#This Row],[Utilización de los equipos
(Horas)]]*Tabla1[[#This Row],[Utilización de los equipo
(Dias al mes)]]</f>
        <v>5.3900000000000006</v>
      </c>
    </row>
    <row r="752" spans="1:13">
      <c r="A752" s="25" t="e">
        <f t="shared" si="23"/>
        <v>#REF!</v>
      </c>
      <c r="B752" s="41" t="s">
        <v>565</v>
      </c>
      <c r="C752" s="27" t="s">
        <v>566</v>
      </c>
      <c r="D752" s="28" t="s">
        <v>567</v>
      </c>
      <c r="E752" s="29" t="s">
        <v>197</v>
      </c>
      <c r="F752" s="1"/>
      <c r="G752" t="s">
        <v>19</v>
      </c>
      <c r="H752" s="24">
        <v>0.2</v>
      </c>
      <c r="I752" s="1">
        <v>6</v>
      </c>
      <c r="J752" s="24">
        <v>7</v>
      </c>
      <c r="K752" s="1">
        <v>22</v>
      </c>
      <c r="L752" s="95">
        <f t="shared" si="22"/>
        <v>154</v>
      </c>
      <c r="M752" s="94">
        <f>Tabla1[[#This Row],[Potencia nominal  de Consumo del Equipo (KWatts)]]*Tabla1[[#This Row],[Utilización de los equipos
(Horas)]]*Tabla1[[#This Row],[Utilización de los equipo
(Dias al mes)]]</f>
        <v>30.800000000000004</v>
      </c>
    </row>
    <row r="753" spans="1:13">
      <c r="A753" s="25" t="e">
        <f t="shared" si="23"/>
        <v>#REF!</v>
      </c>
      <c r="B753" s="41" t="s">
        <v>565</v>
      </c>
      <c r="C753" s="27" t="s">
        <v>566</v>
      </c>
      <c r="D753" s="28" t="s">
        <v>567</v>
      </c>
      <c r="E753" s="29" t="s">
        <v>576</v>
      </c>
      <c r="F753" s="1"/>
      <c r="G753" t="s">
        <v>19</v>
      </c>
      <c r="H753" s="24">
        <v>0.18</v>
      </c>
      <c r="I753" s="1">
        <v>2</v>
      </c>
      <c r="J753" s="24">
        <v>8</v>
      </c>
      <c r="K753" s="1">
        <v>22</v>
      </c>
      <c r="L753" s="95">
        <f t="shared" si="22"/>
        <v>176</v>
      </c>
      <c r="M753" s="94">
        <f>Tabla1[[#This Row],[Potencia nominal  de Consumo del Equipo (KWatts)]]*Tabla1[[#This Row],[Utilización de los equipos
(Horas)]]*Tabla1[[#This Row],[Utilización de los equipo
(Dias al mes)]]</f>
        <v>31.68</v>
      </c>
    </row>
    <row r="754" spans="1:13">
      <c r="A754" s="25" t="e">
        <f t="shared" si="23"/>
        <v>#REF!</v>
      </c>
      <c r="B754" s="41" t="s">
        <v>565</v>
      </c>
      <c r="C754" s="27" t="s">
        <v>577</v>
      </c>
      <c r="D754" s="28" t="s">
        <v>578</v>
      </c>
      <c r="E754" s="29" t="s">
        <v>579</v>
      </c>
      <c r="F754" s="1" t="s">
        <v>580</v>
      </c>
      <c r="G754" t="s">
        <v>825</v>
      </c>
      <c r="H754" s="24">
        <v>1.2</v>
      </c>
      <c r="I754" s="1">
        <v>1</v>
      </c>
      <c r="J754" s="24">
        <v>4</v>
      </c>
      <c r="K754" s="1">
        <v>22</v>
      </c>
      <c r="L754" s="95">
        <f t="shared" si="22"/>
        <v>88</v>
      </c>
      <c r="M754" s="94">
        <f>Tabla1[[#This Row],[Potencia nominal  de Consumo del Equipo (KWatts)]]*Tabla1[[#This Row],[Utilización de los equipos
(Horas)]]*Tabla1[[#This Row],[Utilización de los equipo
(Dias al mes)]]</f>
        <v>105.6</v>
      </c>
    </row>
    <row r="755" spans="1:13">
      <c r="A755" s="25" t="e">
        <f t="shared" si="23"/>
        <v>#REF!</v>
      </c>
      <c r="B755" s="41" t="s">
        <v>565</v>
      </c>
      <c r="C755" s="27" t="s">
        <v>577</v>
      </c>
      <c r="D755" s="28" t="s">
        <v>578</v>
      </c>
      <c r="E755" s="28" t="s">
        <v>564</v>
      </c>
      <c r="F755" s="1"/>
      <c r="G755" t="s">
        <v>19</v>
      </c>
      <c r="H755" s="24">
        <v>0.18</v>
      </c>
      <c r="I755" s="1">
        <v>1</v>
      </c>
      <c r="J755" s="24">
        <v>4</v>
      </c>
      <c r="K755" s="1">
        <v>22</v>
      </c>
      <c r="L755" s="95">
        <f t="shared" si="22"/>
        <v>88</v>
      </c>
      <c r="M755" s="94">
        <f>Tabla1[[#This Row],[Potencia nominal  de Consumo del Equipo (KWatts)]]*Tabla1[[#This Row],[Utilización de los equipos
(Horas)]]*Tabla1[[#This Row],[Utilización de los equipo
(Dias al mes)]]</f>
        <v>15.84</v>
      </c>
    </row>
    <row r="756" spans="1:13">
      <c r="A756" s="25" t="e">
        <f t="shared" si="23"/>
        <v>#REF!</v>
      </c>
      <c r="B756" s="41" t="s">
        <v>565</v>
      </c>
      <c r="C756" s="27" t="s">
        <v>577</v>
      </c>
      <c r="D756" s="28" t="s">
        <v>578</v>
      </c>
      <c r="E756" s="29" t="s">
        <v>197</v>
      </c>
      <c r="F756" s="1"/>
      <c r="G756" t="s">
        <v>19</v>
      </c>
      <c r="H756" s="24">
        <v>0.2</v>
      </c>
      <c r="I756" s="1">
        <v>4</v>
      </c>
      <c r="J756" s="24">
        <v>3</v>
      </c>
      <c r="K756" s="1">
        <v>22</v>
      </c>
      <c r="L756" s="95">
        <f t="shared" si="22"/>
        <v>66</v>
      </c>
      <c r="M756" s="94">
        <f>Tabla1[[#This Row],[Potencia nominal  de Consumo del Equipo (KWatts)]]*Tabla1[[#This Row],[Utilización de los equipos
(Horas)]]*Tabla1[[#This Row],[Utilización de los equipo
(Dias al mes)]]</f>
        <v>13.200000000000003</v>
      </c>
    </row>
    <row r="757" spans="1:13">
      <c r="A757" s="25" t="e">
        <f t="shared" si="23"/>
        <v>#REF!</v>
      </c>
      <c r="B757" s="41" t="s">
        <v>565</v>
      </c>
      <c r="C757" s="27" t="s">
        <v>581</v>
      </c>
      <c r="D757" s="28" t="s">
        <v>578</v>
      </c>
      <c r="E757" s="29" t="s">
        <v>582</v>
      </c>
      <c r="F757" s="1" t="s">
        <v>569</v>
      </c>
      <c r="G757" t="s">
        <v>820</v>
      </c>
      <c r="H757" s="24">
        <v>1</v>
      </c>
      <c r="I757" s="1">
        <v>1</v>
      </c>
      <c r="J757" s="24">
        <v>10</v>
      </c>
      <c r="K757" s="1">
        <v>22</v>
      </c>
      <c r="L757" s="95">
        <f t="shared" si="22"/>
        <v>220</v>
      </c>
      <c r="M757" s="94">
        <f>Tabla1[[#This Row],[Potencia nominal  de Consumo del Equipo (KWatts)]]*Tabla1[[#This Row],[Utilización de los equipos
(Horas)]]*Tabla1[[#This Row],[Utilización de los equipo
(Dias al mes)]]</f>
        <v>220</v>
      </c>
    </row>
    <row r="758" spans="1:13">
      <c r="A758" s="25" t="e">
        <f t="shared" si="23"/>
        <v>#REF!</v>
      </c>
      <c r="B758" s="41" t="s">
        <v>565</v>
      </c>
      <c r="C758" s="27" t="s">
        <v>581</v>
      </c>
      <c r="D758" s="28" t="s">
        <v>578</v>
      </c>
      <c r="E758" s="29" t="s">
        <v>576</v>
      </c>
      <c r="F758" s="1"/>
      <c r="G758" t="s">
        <v>19</v>
      </c>
      <c r="H758" s="24">
        <v>0.18</v>
      </c>
      <c r="I758" s="1">
        <v>2</v>
      </c>
      <c r="J758" s="24">
        <v>10</v>
      </c>
      <c r="K758" s="1">
        <v>22</v>
      </c>
      <c r="L758" s="95">
        <f t="shared" si="22"/>
        <v>220</v>
      </c>
      <c r="M758" s="94">
        <f>Tabla1[[#This Row],[Potencia nominal  de Consumo del Equipo (KWatts)]]*Tabla1[[#This Row],[Utilización de los equipos
(Horas)]]*Tabla1[[#This Row],[Utilización de los equipo
(Dias al mes)]]</f>
        <v>39.599999999999994</v>
      </c>
    </row>
    <row r="759" spans="1:13">
      <c r="A759" s="25" t="e">
        <f t="shared" si="23"/>
        <v>#REF!</v>
      </c>
      <c r="B759" s="41" t="s">
        <v>565</v>
      </c>
      <c r="C759" s="27" t="s">
        <v>581</v>
      </c>
      <c r="D759" s="28" t="s">
        <v>578</v>
      </c>
      <c r="E759" s="29" t="s">
        <v>197</v>
      </c>
      <c r="F759" s="1"/>
      <c r="G759" t="s">
        <v>19</v>
      </c>
      <c r="H759" s="24">
        <v>0.2</v>
      </c>
      <c r="I759" s="1">
        <v>4</v>
      </c>
      <c r="J759" s="24">
        <v>7</v>
      </c>
      <c r="K759" s="1">
        <v>22</v>
      </c>
      <c r="L759" s="95">
        <f t="shared" si="22"/>
        <v>154</v>
      </c>
      <c r="M759" s="94">
        <f>Tabla1[[#This Row],[Potencia nominal  de Consumo del Equipo (KWatts)]]*Tabla1[[#This Row],[Utilización de los equipos
(Horas)]]*Tabla1[[#This Row],[Utilización de los equipo
(Dias al mes)]]</f>
        <v>30.800000000000004</v>
      </c>
    </row>
    <row r="760" spans="1:13">
      <c r="A760" s="25" t="e">
        <f t="shared" si="23"/>
        <v>#REF!</v>
      </c>
      <c r="B760" s="41" t="s">
        <v>565</v>
      </c>
      <c r="C760" s="27" t="s">
        <v>581</v>
      </c>
      <c r="D760" s="28" t="s">
        <v>578</v>
      </c>
      <c r="E760" s="29" t="s">
        <v>583</v>
      </c>
      <c r="F760" s="1" t="s">
        <v>584</v>
      </c>
      <c r="G760" t="s">
        <v>823</v>
      </c>
      <c r="H760" s="24">
        <v>7.0000000000000007E-2</v>
      </c>
      <c r="I760" s="1">
        <v>1</v>
      </c>
      <c r="J760" s="24">
        <v>4</v>
      </c>
      <c r="K760" s="1">
        <v>22</v>
      </c>
      <c r="L760" s="95">
        <f t="shared" si="22"/>
        <v>88</v>
      </c>
      <c r="M760" s="94">
        <f>Tabla1[[#This Row],[Potencia nominal  de Consumo del Equipo (KWatts)]]*Tabla1[[#This Row],[Utilización de los equipos
(Horas)]]*Tabla1[[#This Row],[Utilización de los equipo
(Dias al mes)]]</f>
        <v>6.16</v>
      </c>
    </row>
    <row r="761" spans="1:13">
      <c r="A761" s="25" t="e">
        <f t="shared" si="23"/>
        <v>#REF!</v>
      </c>
      <c r="B761" s="41" t="s">
        <v>565</v>
      </c>
      <c r="C761" s="27" t="s">
        <v>581</v>
      </c>
      <c r="D761" s="28" t="s">
        <v>578</v>
      </c>
      <c r="E761" s="29" t="s">
        <v>585</v>
      </c>
      <c r="F761" s="1"/>
      <c r="G761" t="s">
        <v>19</v>
      </c>
      <c r="H761" s="24">
        <v>0.65</v>
      </c>
      <c r="I761" s="1">
        <v>1</v>
      </c>
      <c r="J761" s="24">
        <v>8</v>
      </c>
      <c r="K761" s="1">
        <v>22</v>
      </c>
      <c r="L761" s="95">
        <f t="shared" si="22"/>
        <v>176</v>
      </c>
      <c r="M761" s="94">
        <f>Tabla1[[#This Row],[Potencia nominal  de Consumo del Equipo (KWatts)]]*Tabla1[[#This Row],[Utilización de los equipos
(Horas)]]*Tabla1[[#This Row],[Utilización de los equipo
(Dias al mes)]]</f>
        <v>114.4</v>
      </c>
    </row>
    <row r="762" spans="1:13">
      <c r="A762" s="25" t="e">
        <f t="shared" si="23"/>
        <v>#REF!</v>
      </c>
      <c r="B762" s="41" t="s">
        <v>565</v>
      </c>
      <c r="C762" s="27" t="s">
        <v>581</v>
      </c>
      <c r="D762" s="28" t="s">
        <v>578</v>
      </c>
      <c r="E762" s="29" t="s">
        <v>586</v>
      </c>
      <c r="F762" s="1"/>
      <c r="G762" t="s">
        <v>823</v>
      </c>
      <c r="H762" s="24">
        <v>0.33500000000000002</v>
      </c>
      <c r="I762" s="1">
        <v>1</v>
      </c>
      <c r="J762" s="24">
        <v>8</v>
      </c>
      <c r="K762" s="1">
        <v>22</v>
      </c>
      <c r="L762" s="95">
        <f t="shared" si="22"/>
        <v>176</v>
      </c>
      <c r="M762" s="94">
        <f>Tabla1[[#This Row],[Potencia nominal  de Consumo del Equipo (KWatts)]]*Tabla1[[#This Row],[Utilización de los equipos
(Horas)]]*Tabla1[[#This Row],[Utilización de los equipo
(Dias al mes)]]</f>
        <v>58.96</v>
      </c>
    </row>
    <row r="763" spans="1:13">
      <c r="A763" s="25" t="e">
        <f t="shared" si="23"/>
        <v>#REF!</v>
      </c>
      <c r="B763" s="41" t="s">
        <v>565</v>
      </c>
      <c r="C763" s="27" t="s">
        <v>581</v>
      </c>
      <c r="D763" s="28" t="s">
        <v>578</v>
      </c>
      <c r="E763" s="29" t="s">
        <v>576</v>
      </c>
      <c r="F763" s="1"/>
      <c r="G763" t="s">
        <v>19</v>
      </c>
      <c r="H763" s="24">
        <v>0.18</v>
      </c>
      <c r="I763" s="1">
        <v>2</v>
      </c>
      <c r="J763" s="24">
        <v>10</v>
      </c>
      <c r="K763" s="1">
        <v>22</v>
      </c>
      <c r="L763" s="95">
        <f t="shared" si="22"/>
        <v>220</v>
      </c>
      <c r="M763" s="94">
        <f>Tabla1[[#This Row],[Potencia nominal  de Consumo del Equipo (KWatts)]]*Tabla1[[#This Row],[Utilización de los equipos
(Horas)]]*Tabla1[[#This Row],[Utilización de los equipo
(Dias al mes)]]</f>
        <v>39.599999999999994</v>
      </c>
    </row>
    <row r="764" spans="1:13">
      <c r="A764" s="25" t="e">
        <f t="shared" si="23"/>
        <v>#REF!</v>
      </c>
      <c r="B764" s="41" t="s">
        <v>565</v>
      </c>
      <c r="C764" s="27" t="s">
        <v>581</v>
      </c>
      <c r="D764" s="28" t="s">
        <v>578</v>
      </c>
      <c r="E764" s="29" t="s">
        <v>587</v>
      </c>
      <c r="F764" s="1" t="s">
        <v>569</v>
      </c>
      <c r="G764" t="s">
        <v>820</v>
      </c>
      <c r="H764" s="24">
        <v>1</v>
      </c>
      <c r="I764" s="1">
        <v>1</v>
      </c>
      <c r="J764" s="24">
        <v>10</v>
      </c>
      <c r="K764" s="1">
        <v>22</v>
      </c>
      <c r="L764" s="95">
        <f t="shared" si="22"/>
        <v>220</v>
      </c>
      <c r="M764" s="94">
        <f>Tabla1[[#This Row],[Potencia nominal  de Consumo del Equipo (KWatts)]]*Tabla1[[#This Row],[Utilización de los equipos
(Horas)]]*Tabla1[[#This Row],[Utilización de los equipo
(Dias al mes)]]</f>
        <v>220</v>
      </c>
    </row>
    <row r="765" spans="1:13">
      <c r="A765" s="25" t="e">
        <f t="shared" si="23"/>
        <v>#REF!</v>
      </c>
      <c r="B765" s="41" t="s">
        <v>565</v>
      </c>
      <c r="C765" s="27" t="s">
        <v>581</v>
      </c>
      <c r="D765" s="28" t="s">
        <v>578</v>
      </c>
      <c r="E765" s="29" t="s">
        <v>588</v>
      </c>
      <c r="F765" s="1" t="s">
        <v>484</v>
      </c>
      <c r="G765" t="s">
        <v>823</v>
      </c>
      <c r="H765" s="24">
        <v>0.12</v>
      </c>
      <c r="I765" s="1">
        <v>1</v>
      </c>
      <c r="J765" s="24">
        <v>8</v>
      </c>
      <c r="K765" s="1">
        <v>22</v>
      </c>
      <c r="L765" s="95">
        <f t="shared" si="22"/>
        <v>176</v>
      </c>
      <c r="M765" s="94">
        <f>Tabla1[[#This Row],[Potencia nominal  de Consumo del Equipo (KWatts)]]*Tabla1[[#This Row],[Utilización de los equipos
(Horas)]]*Tabla1[[#This Row],[Utilización de los equipo
(Dias al mes)]]</f>
        <v>21.119999999999997</v>
      </c>
    </row>
    <row r="766" spans="1:13">
      <c r="A766" s="25" t="e">
        <f t="shared" si="23"/>
        <v>#REF!</v>
      </c>
      <c r="B766" s="41" t="s">
        <v>565</v>
      </c>
      <c r="C766" s="27" t="s">
        <v>581</v>
      </c>
      <c r="D766" s="28" t="s">
        <v>578</v>
      </c>
      <c r="E766" s="29" t="s">
        <v>589</v>
      </c>
      <c r="F766" s="1"/>
      <c r="G766" t="s">
        <v>823</v>
      </c>
      <c r="H766" s="24">
        <v>0.25</v>
      </c>
      <c r="I766" s="1">
        <v>1</v>
      </c>
      <c r="J766" s="24">
        <v>8</v>
      </c>
      <c r="K766" s="1">
        <v>22</v>
      </c>
      <c r="L766" s="95">
        <f t="shared" si="22"/>
        <v>176</v>
      </c>
      <c r="M766" s="94">
        <f>Tabla1[[#This Row],[Potencia nominal  de Consumo del Equipo (KWatts)]]*Tabla1[[#This Row],[Utilización de los equipos
(Horas)]]*Tabla1[[#This Row],[Utilización de los equipo
(Dias al mes)]]</f>
        <v>44</v>
      </c>
    </row>
    <row r="767" spans="1:13">
      <c r="A767" s="25" t="e">
        <f t="shared" si="23"/>
        <v>#REF!</v>
      </c>
      <c r="B767" s="41" t="s">
        <v>565</v>
      </c>
      <c r="C767" s="27" t="s">
        <v>581</v>
      </c>
      <c r="D767" s="28" t="s">
        <v>578</v>
      </c>
      <c r="E767" s="29" t="s">
        <v>1085</v>
      </c>
      <c r="F767" s="1"/>
      <c r="G767" t="s">
        <v>19</v>
      </c>
      <c r="H767" s="24">
        <v>1.2</v>
      </c>
      <c r="I767" s="1">
        <v>1</v>
      </c>
      <c r="J767" s="24">
        <v>8</v>
      </c>
      <c r="K767" s="1">
        <v>22</v>
      </c>
      <c r="L767" s="95">
        <f t="shared" si="22"/>
        <v>176</v>
      </c>
      <c r="M767" s="94">
        <f>Tabla1[[#This Row],[Potencia nominal  de Consumo del Equipo (KWatts)]]*Tabla1[[#This Row],[Utilización de los equipos
(Horas)]]*Tabla1[[#This Row],[Utilización de los equipo
(Dias al mes)]]</f>
        <v>211.2</v>
      </c>
    </row>
    <row r="768" spans="1:13">
      <c r="A768" s="25" t="e">
        <f t="shared" si="23"/>
        <v>#REF!</v>
      </c>
      <c r="B768" s="41" t="s">
        <v>565</v>
      </c>
      <c r="C768" s="27" t="s">
        <v>581</v>
      </c>
      <c r="D768" s="28" t="s">
        <v>578</v>
      </c>
      <c r="E768" s="29" t="s">
        <v>590</v>
      </c>
      <c r="F768" s="1" t="s">
        <v>591</v>
      </c>
      <c r="G768" t="s">
        <v>823</v>
      </c>
      <c r="H768" s="24">
        <v>7.0000000000000007E-2</v>
      </c>
      <c r="I768" s="1">
        <v>1</v>
      </c>
      <c r="J768" s="24">
        <v>4</v>
      </c>
      <c r="K768" s="1">
        <v>22</v>
      </c>
      <c r="L768" s="95">
        <f t="shared" si="22"/>
        <v>88</v>
      </c>
      <c r="M768" s="94">
        <f>Tabla1[[#This Row],[Potencia nominal  de Consumo del Equipo (KWatts)]]*Tabla1[[#This Row],[Utilización de los equipos
(Horas)]]*Tabla1[[#This Row],[Utilización de los equipo
(Dias al mes)]]</f>
        <v>6.16</v>
      </c>
    </row>
    <row r="769" spans="1:13">
      <c r="A769" s="25" t="e">
        <f t="shared" si="23"/>
        <v>#REF!</v>
      </c>
      <c r="B769" s="41" t="s">
        <v>565</v>
      </c>
      <c r="C769" s="27" t="s">
        <v>581</v>
      </c>
      <c r="D769" s="28" t="s">
        <v>578</v>
      </c>
      <c r="E769" s="29" t="s">
        <v>592</v>
      </c>
      <c r="F769" s="1" t="s">
        <v>593</v>
      </c>
      <c r="G769" t="s">
        <v>823</v>
      </c>
      <c r="H769" s="24">
        <v>0.12</v>
      </c>
      <c r="I769" s="1">
        <v>1</v>
      </c>
      <c r="J769" s="24">
        <v>8</v>
      </c>
      <c r="K769" s="1">
        <v>22</v>
      </c>
      <c r="L769" s="95">
        <f t="shared" si="22"/>
        <v>176</v>
      </c>
      <c r="M769" s="94">
        <f>Tabla1[[#This Row],[Potencia nominal  de Consumo del Equipo (KWatts)]]*Tabla1[[#This Row],[Utilización de los equipos
(Horas)]]*Tabla1[[#This Row],[Utilización de los equipo
(Dias al mes)]]</f>
        <v>21.119999999999997</v>
      </c>
    </row>
    <row r="770" spans="1:13">
      <c r="A770" s="25" t="e">
        <f t="shared" si="23"/>
        <v>#REF!</v>
      </c>
      <c r="B770" s="41" t="s">
        <v>565</v>
      </c>
      <c r="C770" s="27" t="s">
        <v>581</v>
      </c>
      <c r="D770" s="28" t="s">
        <v>578</v>
      </c>
      <c r="E770" s="29" t="s">
        <v>594</v>
      </c>
      <c r="F770" s="1"/>
      <c r="G770" t="s">
        <v>823</v>
      </c>
      <c r="H770" s="24">
        <v>2E-3</v>
      </c>
      <c r="I770" s="1">
        <v>1</v>
      </c>
      <c r="J770" s="24">
        <v>4</v>
      </c>
      <c r="K770" s="1">
        <v>22</v>
      </c>
      <c r="L770" s="95">
        <f t="shared" si="22"/>
        <v>88</v>
      </c>
      <c r="M770" s="94">
        <f>Tabla1[[#This Row],[Potencia nominal  de Consumo del Equipo (KWatts)]]*Tabla1[[#This Row],[Utilización de los equipos
(Horas)]]*Tabla1[[#This Row],[Utilización de los equipo
(Dias al mes)]]</f>
        <v>0.17599999999999999</v>
      </c>
    </row>
    <row r="771" spans="1:13">
      <c r="A771" s="25" t="e">
        <f t="shared" si="23"/>
        <v>#REF!</v>
      </c>
      <c r="B771" s="41" t="s">
        <v>565</v>
      </c>
      <c r="C771" s="27" t="s">
        <v>581</v>
      </c>
      <c r="D771" s="28" t="s">
        <v>578</v>
      </c>
      <c r="E771" s="29" t="s">
        <v>595</v>
      </c>
      <c r="F771" s="1" t="s">
        <v>596</v>
      </c>
      <c r="G771" t="s">
        <v>825</v>
      </c>
      <c r="H771" s="24">
        <v>0.1</v>
      </c>
      <c r="I771" s="1">
        <v>1</v>
      </c>
      <c r="J771" s="24">
        <v>2</v>
      </c>
      <c r="K771" s="1">
        <v>22</v>
      </c>
      <c r="L771" s="95">
        <f t="shared" si="22"/>
        <v>44</v>
      </c>
      <c r="M771" s="94">
        <f>Tabla1[[#This Row],[Potencia nominal  de Consumo del Equipo (KWatts)]]*Tabla1[[#This Row],[Utilización de los equipos
(Horas)]]*Tabla1[[#This Row],[Utilización de los equipo
(Dias al mes)]]</f>
        <v>4.4000000000000004</v>
      </c>
    </row>
    <row r="772" spans="1:13">
      <c r="A772" s="25" t="e">
        <f t="shared" si="23"/>
        <v>#REF!</v>
      </c>
      <c r="B772" s="41" t="s">
        <v>565</v>
      </c>
      <c r="C772" s="27" t="s">
        <v>581</v>
      </c>
      <c r="D772" s="28" t="s">
        <v>578</v>
      </c>
      <c r="E772" s="29" t="s">
        <v>1086</v>
      </c>
      <c r="F772" s="1"/>
      <c r="G772" t="s">
        <v>19</v>
      </c>
      <c r="H772" s="24">
        <v>1.2</v>
      </c>
      <c r="I772" s="1">
        <v>1</v>
      </c>
      <c r="J772" s="24">
        <v>8</v>
      </c>
      <c r="K772" s="1">
        <v>22</v>
      </c>
      <c r="L772" s="95">
        <f t="shared" ref="L772:L835" si="24">J772*K772</f>
        <v>176</v>
      </c>
      <c r="M772" s="94">
        <f>Tabla1[[#This Row],[Potencia nominal  de Consumo del Equipo (KWatts)]]*Tabla1[[#This Row],[Utilización de los equipos
(Horas)]]*Tabla1[[#This Row],[Utilización de los equipo
(Dias al mes)]]</f>
        <v>211.2</v>
      </c>
    </row>
    <row r="773" spans="1:13">
      <c r="A773" s="25" t="e">
        <f t="shared" si="23"/>
        <v>#REF!</v>
      </c>
      <c r="B773" s="41" t="s">
        <v>565</v>
      </c>
      <c r="C773" s="27" t="s">
        <v>581</v>
      </c>
      <c r="D773" s="28" t="s">
        <v>578</v>
      </c>
      <c r="E773" s="29" t="s">
        <v>597</v>
      </c>
      <c r="F773" s="1"/>
      <c r="G773" t="s">
        <v>823</v>
      </c>
      <c r="H773" s="24">
        <v>9.5000000000000001E-2</v>
      </c>
      <c r="I773" s="1">
        <v>1</v>
      </c>
      <c r="J773" s="24">
        <v>8</v>
      </c>
      <c r="K773" s="1">
        <v>22</v>
      </c>
      <c r="L773" s="95">
        <f t="shared" si="24"/>
        <v>176</v>
      </c>
      <c r="M773" s="94">
        <f>Tabla1[[#This Row],[Potencia nominal  de Consumo del Equipo (KWatts)]]*Tabla1[[#This Row],[Utilización de los equipos
(Horas)]]*Tabla1[[#This Row],[Utilización de los equipo
(Dias al mes)]]</f>
        <v>16.72</v>
      </c>
    </row>
    <row r="774" spans="1:13">
      <c r="A774" s="25" t="e">
        <f t="shared" si="23"/>
        <v>#REF!</v>
      </c>
      <c r="B774" s="41" t="s">
        <v>565</v>
      </c>
      <c r="C774" s="27" t="s">
        <v>581</v>
      </c>
      <c r="D774" s="28" t="s">
        <v>578</v>
      </c>
      <c r="E774" s="29" t="s">
        <v>598</v>
      </c>
      <c r="F774" s="1"/>
      <c r="G774" t="s">
        <v>823</v>
      </c>
      <c r="H774" s="24">
        <v>5.0000000000000001E-3</v>
      </c>
      <c r="I774" s="1">
        <v>2</v>
      </c>
      <c r="J774" s="24">
        <v>4</v>
      </c>
      <c r="K774" s="1">
        <v>22</v>
      </c>
      <c r="L774" s="95">
        <f t="shared" si="24"/>
        <v>88</v>
      </c>
      <c r="M774" s="94">
        <f>Tabla1[[#This Row],[Potencia nominal  de Consumo del Equipo (KWatts)]]*Tabla1[[#This Row],[Utilización de los equipos
(Horas)]]*Tabla1[[#This Row],[Utilización de los equipo
(Dias al mes)]]</f>
        <v>0.44</v>
      </c>
    </row>
    <row r="775" spans="1:13">
      <c r="A775" s="25" t="e">
        <f t="shared" si="23"/>
        <v>#REF!</v>
      </c>
      <c r="B775" s="41" t="s">
        <v>565</v>
      </c>
      <c r="C775" s="27" t="s">
        <v>581</v>
      </c>
      <c r="D775" s="28" t="s">
        <v>578</v>
      </c>
      <c r="E775" s="29" t="s">
        <v>576</v>
      </c>
      <c r="F775" s="1"/>
      <c r="G775" t="s">
        <v>19</v>
      </c>
      <c r="H775" s="24">
        <v>0.18</v>
      </c>
      <c r="I775" s="1">
        <v>2</v>
      </c>
      <c r="J775" s="24">
        <v>10</v>
      </c>
      <c r="K775" s="1">
        <v>22</v>
      </c>
      <c r="L775" s="95">
        <f t="shared" si="24"/>
        <v>220</v>
      </c>
      <c r="M775" s="94">
        <f>Tabla1[[#This Row],[Potencia nominal  de Consumo del Equipo (KWatts)]]*Tabla1[[#This Row],[Utilización de los equipos
(Horas)]]*Tabla1[[#This Row],[Utilización de los equipo
(Dias al mes)]]</f>
        <v>39.599999999999994</v>
      </c>
    </row>
    <row r="776" spans="1:13">
      <c r="A776" s="25" t="e">
        <f t="shared" si="23"/>
        <v>#REF!</v>
      </c>
      <c r="B776" s="41" t="s">
        <v>565</v>
      </c>
      <c r="C776" s="27" t="s">
        <v>581</v>
      </c>
      <c r="D776" s="28" t="s">
        <v>578</v>
      </c>
      <c r="E776" s="29" t="s">
        <v>197</v>
      </c>
      <c r="F776" s="1"/>
      <c r="G776" t="s">
        <v>19</v>
      </c>
      <c r="H776" s="24">
        <v>0.2</v>
      </c>
      <c r="I776" s="1">
        <v>4</v>
      </c>
      <c r="J776" s="24">
        <v>10</v>
      </c>
      <c r="K776" s="1">
        <v>22</v>
      </c>
      <c r="L776" s="95">
        <f t="shared" si="24"/>
        <v>220</v>
      </c>
      <c r="M776" s="94">
        <f>Tabla1[[#This Row],[Potencia nominal  de Consumo del Equipo (KWatts)]]*Tabla1[[#This Row],[Utilización de los equipos
(Horas)]]*Tabla1[[#This Row],[Utilización de los equipo
(Dias al mes)]]</f>
        <v>44</v>
      </c>
    </row>
    <row r="777" spans="1:13">
      <c r="A777" s="25" t="e">
        <f t="shared" si="23"/>
        <v>#REF!</v>
      </c>
      <c r="B777" s="41" t="s">
        <v>565</v>
      </c>
      <c r="C777" s="27" t="s">
        <v>599</v>
      </c>
      <c r="D777" s="28" t="s">
        <v>600</v>
      </c>
      <c r="E777" s="28" t="s">
        <v>347</v>
      </c>
      <c r="F777" s="1"/>
      <c r="G777" t="s">
        <v>823</v>
      </c>
      <c r="H777" s="24">
        <v>2.5000000000000001E-2</v>
      </c>
      <c r="I777" s="1">
        <v>1</v>
      </c>
      <c r="J777" s="24">
        <v>4</v>
      </c>
      <c r="K777" s="1">
        <v>22</v>
      </c>
      <c r="L777" s="95">
        <f t="shared" si="24"/>
        <v>88</v>
      </c>
      <c r="M777" s="94">
        <f>Tabla1[[#This Row],[Potencia nominal  de Consumo del Equipo (KWatts)]]*Tabla1[[#This Row],[Utilización de los equipos
(Horas)]]*Tabla1[[#This Row],[Utilización de los equipo
(Dias al mes)]]</f>
        <v>2.2000000000000002</v>
      </c>
    </row>
    <row r="778" spans="1:13">
      <c r="A778" s="25" t="e">
        <f t="shared" ref="A778:A841" si="25">A777+1</f>
        <v>#REF!</v>
      </c>
      <c r="B778" s="41" t="s">
        <v>565</v>
      </c>
      <c r="C778" s="27" t="s">
        <v>599</v>
      </c>
      <c r="D778" s="28" t="s">
        <v>600</v>
      </c>
      <c r="E778" s="28" t="s">
        <v>601</v>
      </c>
      <c r="F778" s="1"/>
      <c r="G778" t="s">
        <v>19</v>
      </c>
      <c r="H778" s="24">
        <v>0.18</v>
      </c>
      <c r="I778" s="1">
        <v>6</v>
      </c>
      <c r="J778" s="24">
        <v>10</v>
      </c>
      <c r="K778" s="1">
        <v>22</v>
      </c>
      <c r="L778" s="95">
        <f t="shared" si="24"/>
        <v>220</v>
      </c>
      <c r="M778" s="94">
        <f>Tabla1[[#This Row],[Potencia nominal  de Consumo del Equipo (KWatts)]]*Tabla1[[#This Row],[Utilización de los equipos
(Horas)]]*Tabla1[[#This Row],[Utilización de los equipo
(Dias al mes)]]</f>
        <v>39.599999999999994</v>
      </c>
    </row>
    <row r="779" spans="1:13">
      <c r="A779" s="25" t="e">
        <f t="shared" si="25"/>
        <v>#REF!</v>
      </c>
      <c r="B779" s="41" t="s">
        <v>565</v>
      </c>
      <c r="C779" s="27" t="s">
        <v>599</v>
      </c>
      <c r="D779" s="28" t="s">
        <v>600</v>
      </c>
      <c r="E779" s="28" t="s">
        <v>602</v>
      </c>
      <c r="F779" s="1"/>
      <c r="G779" t="s">
        <v>823</v>
      </c>
      <c r="H779" s="24">
        <v>0.63</v>
      </c>
      <c r="I779" s="1">
        <v>1</v>
      </c>
      <c r="J779" s="24">
        <v>4</v>
      </c>
      <c r="K779" s="1">
        <v>22</v>
      </c>
      <c r="L779" s="95">
        <f t="shared" si="24"/>
        <v>88</v>
      </c>
      <c r="M779" s="94">
        <f>Tabla1[[#This Row],[Potencia nominal  de Consumo del Equipo (KWatts)]]*Tabla1[[#This Row],[Utilización de los equipos
(Horas)]]*Tabla1[[#This Row],[Utilización de los equipo
(Dias al mes)]]</f>
        <v>55.44</v>
      </c>
    </row>
    <row r="780" spans="1:13">
      <c r="A780" s="25" t="e">
        <f t="shared" si="25"/>
        <v>#REF!</v>
      </c>
      <c r="B780" s="41" t="s">
        <v>565</v>
      </c>
      <c r="C780" s="27" t="s">
        <v>599</v>
      </c>
      <c r="D780" s="28" t="s">
        <v>600</v>
      </c>
      <c r="E780" s="29" t="s">
        <v>603</v>
      </c>
      <c r="F780" s="1"/>
      <c r="G780" t="s">
        <v>823</v>
      </c>
      <c r="H780" s="24">
        <v>0.35499999999999998</v>
      </c>
      <c r="I780" s="1">
        <v>1</v>
      </c>
      <c r="J780" s="24">
        <v>8</v>
      </c>
      <c r="K780" s="1">
        <v>22</v>
      </c>
      <c r="L780" s="95">
        <f t="shared" si="24"/>
        <v>176</v>
      </c>
      <c r="M780" s="94">
        <f>Tabla1[[#This Row],[Potencia nominal  de Consumo del Equipo (KWatts)]]*Tabla1[[#This Row],[Utilización de los equipos
(Horas)]]*Tabla1[[#This Row],[Utilización de los equipo
(Dias al mes)]]</f>
        <v>62.48</v>
      </c>
    </row>
    <row r="781" spans="1:13">
      <c r="A781" s="25" t="e">
        <f t="shared" si="25"/>
        <v>#REF!</v>
      </c>
      <c r="B781" s="41" t="s">
        <v>565</v>
      </c>
      <c r="C781" s="27" t="s">
        <v>599</v>
      </c>
      <c r="D781" s="28" t="s">
        <v>600</v>
      </c>
      <c r="E781" s="29" t="s">
        <v>604</v>
      </c>
      <c r="F781" s="1" t="s">
        <v>605</v>
      </c>
      <c r="G781" t="s">
        <v>19</v>
      </c>
      <c r="H781" s="24">
        <v>0.6</v>
      </c>
      <c r="I781" s="1">
        <v>1</v>
      </c>
      <c r="J781" s="24">
        <v>8</v>
      </c>
      <c r="K781" s="1">
        <v>22</v>
      </c>
      <c r="L781" s="95">
        <f t="shared" si="24"/>
        <v>176</v>
      </c>
      <c r="M781" s="94">
        <f>Tabla1[[#This Row],[Potencia nominal  de Consumo del Equipo (KWatts)]]*Tabla1[[#This Row],[Utilización de los equipos
(Horas)]]*Tabla1[[#This Row],[Utilización de los equipo
(Dias al mes)]]</f>
        <v>105.6</v>
      </c>
    </row>
    <row r="782" spans="1:13">
      <c r="A782" s="25" t="e">
        <f t="shared" si="25"/>
        <v>#REF!</v>
      </c>
      <c r="B782" s="41" t="s">
        <v>565</v>
      </c>
      <c r="C782" s="27" t="s">
        <v>599</v>
      </c>
      <c r="D782" s="28" t="s">
        <v>600</v>
      </c>
      <c r="E782" s="29" t="s">
        <v>197</v>
      </c>
      <c r="F782" s="1"/>
      <c r="G782" t="s">
        <v>19</v>
      </c>
      <c r="H782" s="24">
        <v>0.2</v>
      </c>
      <c r="I782" s="1">
        <v>8</v>
      </c>
      <c r="J782" s="24">
        <v>7</v>
      </c>
      <c r="K782" s="1">
        <v>22</v>
      </c>
      <c r="L782" s="95">
        <f t="shared" si="24"/>
        <v>154</v>
      </c>
      <c r="M782" s="94">
        <f>Tabla1[[#This Row],[Potencia nominal  de Consumo del Equipo (KWatts)]]*Tabla1[[#This Row],[Utilización de los equipos
(Horas)]]*Tabla1[[#This Row],[Utilización de los equipo
(Dias al mes)]]</f>
        <v>30.800000000000004</v>
      </c>
    </row>
    <row r="783" spans="1:13">
      <c r="A783" s="25" t="e">
        <f t="shared" si="25"/>
        <v>#REF!</v>
      </c>
      <c r="B783" s="41" t="s">
        <v>565</v>
      </c>
      <c r="C783" s="27" t="s">
        <v>606</v>
      </c>
      <c r="D783" s="28"/>
      <c r="E783" s="29" t="s">
        <v>197</v>
      </c>
      <c r="F783" s="1"/>
      <c r="G783" t="s">
        <v>19</v>
      </c>
      <c r="H783" s="24">
        <v>0.2</v>
      </c>
      <c r="I783" s="1">
        <v>8</v>
      </c>
      <c r="J783" s="24">
        <v>20</v>
      </c>
      <c r="K783" s="1">
        <v>22</v>
      </c>
      <c r="L783" s="95">
        <f t="shared" si="24"/>
        <v>440</v>
      </c>
      <c r="M783" s="94">
        <f>Tabla1[[#This Row],[Potencia nominal  de Consumo del Equipo (KWatts)]]*Tabla1[[#This Row],[Utilización de los equipos
(Horas)]]*Tabla1[[#This Row],[Utilización de los equipo
(Dias al mes)]]</f>
        <v>88</v>
      </c>
    </row>
    <row r="784" spans="1:13">
      <c r="A784" s="25" t="e">
        <f t="shared" si="25"/>
        <v>#REF!</v>
      </c>
      <c r="B784" s="41" t="s">
        <v>565</v>
      </c>
      <c r="C784" s="27" t="s">
        <v>369</v>
      </c>
      <c r="D784" s="28"/>
      <c r="E784" s="29" t="s">
        <v>197</v>
      </c>
      <c r="F784" s="1"/>
      <c r="G784" t="s">
        <v>19</v>
      </c>
      <c r="H784" s="24">
        <v>0.2</v>
      </c>
      <c r="I784" s="1">
        <v>8</v>
      </c>
      <c r="J784" s="24">
        <v>20</v>
      </c>
      <c r="K784" s="1">
        <v>22</v>
      </c>
      <c r="L784" s="95">
        <f t="shared" si="24"/>
        <v>440</v>
      </c>
      <c r="M784" s="94">
        <f>Tabla1[[#This Row],[Potencia nominal  de Consumo del Equipo (KWatts)]]*Tabla1[[#This Row],[Utilización de los equipos
(Horas)]]*Tabla1[[#This Row],[Utilización de los equipo
(Dias al mes)]]</f>
        <v>88</v>
      </c>
    </row>
    <row r="785" spans="1:13">
      <c r="A785" s="25" t="e">
        <f t="shared" si="25"/>
        <v>#REF!</v>
      </c>
      <c r="B785" s="41" t="s">
        <v>522</v>
      </c>
      <c r="C785" s="27" t="s">
        <v>267</v>
      </c>
      <c r="D785" s="28"/>
      <c r="E785" s="29" t="s">
        <v>197</v>
      </c>
      <c r="F785" s="1"/>
      <c r="G785" t="s">
        <v>19</v>
      </c>
      <c r="H785" s="24">
        <v>0.2</v>
      </c>
      <c r="I785" s="1">
        <v>8</v>
      </c>
      <c r="J785" s="24">
        <v>20</v>
      </c>
      <c r="K785" s="1">
        <v>22</v>
      </c>
      <c r="L785" s="95">
        <f t="shared" si="24"/>
        <v>440</v>
      </c>
      <c r="M785" s="94">
        <f>Tabla1[[#This Row],[Potencia nominal  de Consumo del Equipo (KWatts)]]*Tabla1[[#This Row],[Utilización de los equipos
(Horas)]]*Tabla1[[#This Row],[Utilización de los equipo
(Dias al mes)]]</f>
        <v>88</v>
      </c>
    </row>
    <row r="786" spans="1:13">
      <c r="A786" s="25" t="e">
        <f t="shared" si="25"/>
        <v>#REF!</v>
      </c>
      <c r="B786" s="41" t="s">
        <v>522</v>
      </c>
      <c r="C786" s="27" t="s">
        <v>268</v>
      </c>
      <c r="D786" s="28"/>
      <c r="E786" s="29" t="s">
        <v>197</v>
      </c>
      <c r="F786" s="1"/>
      <c r="G786" t="s">
        <v>19</v>
      </c>
      <c r="H786" s="24">
        <v>0.2</v>
      </c>
      <c r="I786" s="1">
        <v>8</v>
      </c>
      <c r="J786" s="24">
        <v>20</v>
      </c>
      <c r="K786" s="1">
        <v>22</v>
      </c>
      <c r="L786" s="95">
        <f t="shared" si="24"/>
        <v>440</v>
      </c>
      <c r="M786" s="94">
        <f>Tabla1[[#This Row],[Potencia nominal  de Consumo del Equipo (KWatts)]]*Tabla1[[#This Row],[Utilización de los equipos
(Horas)]]*Tabla1[[#This Row],[Utilización de los equipo
(Dias al mes)]]</f>
        <v>88</v>
      </c>
    </row>
    <row r="787" spans="1:13">
      <c r="A787" s="25" t="e">
        <f t="shared" si="25"/>
        <v>#REF!</v>
      </c>
      <c r="B787" s="62" t="s">
        <v>464</v>
      </c>
      <c r="C787" s="27" t="s">
        <v>465</v>
      </c>
      <c r="D787" s="28" t="s">
        <v>466</v>
      </c>
      <c r="E787" s="63" t="s">
        <v>467</v>
      </c>
      <c r="F787" s="1"/>
      <c r="G787" t="s">
        <v>825</v>
      </c>
      <c r="H787" s="24">
        <v>0.8</v>
      </c>
      <c r="I787" s="1">
        <v>1</v>
      </c>
      <c r="J787" s="24">
        <v>1</v>
      </c>
      <c r="K787" s="1">
        <v>22</v>
      </c>
      <c r="L787" s="95">
        <f t="shared" si="24"/>
        <v>22</v>
      </c>
      <c r="M787" s="94">
        <f>Tabla1[[#This Row],[Potencia nominal  de Consumo del Equipo (KWatts)]]*Tabla1[[#This Row],[Utilización de los equipos
(Horas)]]*Tabla1[[#This Row],[Utilización de los equipo
(Dias al mes)]]</f>
        <v>17.600000000000001</v>
      </c>
    </row>
    <row r="788" spans="1:13">
      <c r="A788" s="25" t="e">
        <f t="shared" si="25"/>
        <v>#REF!</v>
      </c>
      <c r="B788" s="62" t="s">
        <v>464</v>
      </c>
      <c r="C788" s="27" t="s">
        <v>465</v>
      </c>
      <c r="D788" s="28" t="s">
        <v>466</v>
      </c>
      <c r="E788" s="63" t="s">
        <v>468</v>
      </c>
      <c r="F788" s="1"/>
      <c r="G788" t="s">
        <v>823</v>
      </c>
      <c r="H788" s="24">
        <v>9.5000000000000001E-2</v>
      </c>
      <c r="I788" s="1">
        <v>1</v>
      </c>
      <c r="J788" s="24">
        <v>8</v>
      </c>
      <c r="K788" s="1">
        <v>22</v>
      </c>
      <c r="L788" s="95">
        <f t="shared" si="24"/>
        <v>176</v>
      </c>
      <c r="M788" s="94">
        <f>Tabla1[[#This Row],[Potencia nominal  de Consumo del Equipo (KWatts)]]*Tabla1[[#This Row],[Utilización de los equipos
(Horas)]]*Tabla1[[#This Row],[Utilización de los equipo
(Dias al mes)]]</f>
        <v>16.72</v>
      </c>
    </row>
    <row r="789" spans="1:13">
      <c r="A789" s="25" t="e">
        <f t="shared" si="25"/>
        <v>#REF!</v>
      </c>
      <c r="B789" s="62" t="s">
        <v>464</v>
      </c>
      <c r="C789" s="27" t="s">
        <v>465</v>
      </c>
      <c r="D789" s="28" t="s">
        <v>466</v>
      </c>
      <c r="E789" s="63" t="s">
        <v>469</v>
      </c>
      <c r="F789" s="1" t="s">
        <v>470</v>
      </c>
      <c r="G789" t="s">
        <v>823</v>
      </c>
      <c r="H789" s="24">
        <v>0.12</v>
      </c>
      <c r="I789" s="1">
        <v>1</v>
      </c>
      <c r="J789" s="24">
        <v>8</v>
      </c>
      <c r="K789" s="1">
        <v>22</v>
      </c>
      <c r="L789" s="95">
        <f t="shared" si="24"/>
        <v>176</v>
      </c>
      <c r="M789" s="94">
        <f>Tabla1[[#This Row],[Potencia nominal  de Consumo del Equipo (KWatts)]]*Tabla1[[#This Row],[Utilización de los equipos
(Horas)]]*Tabla1[[#This Row],[Utilización de los equipo
(Dias al mes)]]</f>
        <v>21.119999999999997</v>
      </c>
    </row>
    <row r="790" spans="1:13">
      <c r="A790" s="25" t="e">
        <f t="shared" si="25"/>
        <v>#REF!</v>
      </c>
      <c r="B790" s="62" t="s">
        <v>464</v>
      </c>
      <c r="C790" s="27" t="s">
        <v>465</v>
      </c>
      <c r="D790" s="28" t="s">
        <v>466</v>
      </c>
      <c r="E790" s="63" t="s">
        <v>471</v>
      </c>
      <c r="F790" s="1" t="s">
        <v>472</v>
      </c>
      <c r="G790" t="s">
        <v>823</v>
      </c>
      <c r="H790" s="24">
        <v>1.44E-2</v>
      </c>
      <c r="I790" s="1">
        <v>1</v>
      </c>
      <c r="J790" s="24">
        <v>5</v>
      </c>
      <c r="K790" s="1">
        <v>22</v>
      </c>
      <c r="L790" s="95">
        <f t="shared" si="24"/>
        <v>110</v>
      </c>
      <c r="M790" s="94">
        <f>Tabla1[[#This Row],[Potencia nominal  de Consumo del Equipo (KWatts)]]*Tabla1[[#This Row],[Utilización de los equipos
(Horas)]]*Tabla1[[#This Row],[Utilización de los equipo
(Dias al mes)]]</f>
        <v>1.5839999999999999</v>
      </c>
    </row>
    <row r="791" spans="1:13">
      <c r="A791" s="25" t="e">
        <f t="shared" si="25"/>
        <v>#REF!</v>
      </c>
      <c r="B791" s="62" t="s">
        <v>464</v>
      </c>
      <c r="C791" s="27" t="s">
        <v>465</v>
      </c>
      <c r="D791" s="28" t="s">
        <v>466</v>
      </c>
      <c r="E791" s="63" t="s">
        <v>473</v>
      </c>
      <c r="F791" s="1" t="s">
        <v>474</v>
      </c>
      <c r="G791" t="s">
        <v>820</v>
      </c>
      <c r="H791" s="24">
        <v>1</v>
      </c>
      <c r="I791" s="1">
        <v>1</v>
      </c>
      <c r="J791" s="24">
        <v>12</v>
      </c>
      <c r="K791" s="1">
        <v>22</v>
      </c>
      <c r="L791" s="95">
        <f t="shared" si="24"/>
        <v>264</v>
      </c>
      <c r="M791" s="94">
        <f>Tabla1[[#This Row],[Potencia nominal  de Consumo del Equipo (KWatts)]]*Tabla1[[#This Row],[Utilización de los equipos
(Horas)]]*Tabla1[[#This Row],[Utilización de los equipo
(Dias al mes)]]</f>
        <v>264</v>
      </c>
    </row>
    <row r="792" spans="1:13">
      <c r="A792" s="25" t="e">
        <f t="shared" si="25"/>
        <v>#REF!</v>
      </c>
      <c r="B792" s="62" t="s">
        <v>464</v>
      </c>
      <c r="C792" s="27" t="s">
        <v>465</v>
      </c>
      <c r="D792" s="28" t="s">
        <v>466</v>
      </c>
      <c r="E792" s="63" t="s">
        <v>475</v>
      </c>
      <c r="F792" s="1" t="s">
        <v>476</v>
      </c>
      <c r="G792" t="s">
        <v>823</v>
      </c>
      <c r="H792" s="24">
        <v>0.628</v>
      </c>
      <c r="I792" s="1">
        <v>1</v>
      </c>
      <c r="J792" s="24">
        <v>5</v>
      </c>
      <c r="K792" s="1">
        <v>22</v>
      </c>
      <c r="L792" s="95">
        <f t="shared" si="24"/>
        <v>110</v>
      </c>
      <c r="M792" s="94">
        <f>Tabla1[[#This Row],[Potencia nominal  de Consumo del Equipo (KWatts)]]*Tabla1[[#This Row],[Utilización de los equipos
(Horas)]]*Tabla1[[#This Row],[Utilización de los equipo
(Dias al mes)]]</f>
        <v>69.08</v>
      </c>
    </row>
    <row r="793" spans="1:13">
      <c r="A793" s="25" t="e">
        <f t="shared" si="25"/>
        <v>#REF!</v>
      </c>
      <c r="B793" s="62" t="s">
        <v>464</v>
      </c>
      <c r="C793" s="27" t="s">
        <v>465</v>
      </c>
      <c r="D793" s="28" t="s">
        <v>466</v>
      </c>
      <c r="E793" s="63" t="s">
        <v>477</v>
      </c>
      <c r="F793" s="1"/>
      <c r="G793" t="s">
        <v>19</v>
      </c>
      <c r="H793" s="24">
        <v>0.65</v>
      </c>
      <c r="I793" s="1">
        <v>1</v>
      </c>
      <c r="J793" s="1">
        <v>8</v>
      </c>
      <c r="K793" s="1">
        <v>22</v>
      </c>
      <c r="L793" s="95">
        <f t="shared" si="24"/>
        <v>176</v>
      </c>
      <c r="M793" s="94">
        <f>Tabla1[[#This Row],[Potencia nominal  de Consumo del Equipo (KWatts)]]*Tabla1[[#This Row],[Utilización de los equipos
(Horas)]]*Tabla1[[#This Row],[Utilización de los equipo
(Dias al mes)]]</f>
        <v>114.4</v>
      </c>
    </row>
    <row r="794" spans="1:13">
      <c r="A794" s="25" t="e">
        <f t="shared" si="25"/>
        <v>#REF!</v>
      </c>
      <c r="B794" s="62" t="s">
        <v>464</v>
      </c>
      <c r="C794" s="27" t="s">
        <v>465</v>
      </c>
      <c r="D794" s="28" t="s">
        <v>466</v>
      </c>
      <c r="E794" s="63" t="s">
        <v>478</v>
      </c>
      <c r="F794" s="1"/>
      <c r="G794" t="s">
        <v>823</v>
      </c>
      <c r="H794" s="24">
        <v>9.5000000000000001E-2</v>
      </c>
      <c r="I794" s="1">
        <v>1</v>
      </c>
      <c r="J794" s="1">
        <v>8</v>
      </c>
      <c r="K794" s="1">
        <v>22</v>
      </c>
      <c r="L794" s="95">
        <f t="shared" si="24"/>
        <v>176</v>
      </c>
      <c r="M794" s="94">
        <f>Tabla1[[#This Row],[Potencia nominal  de Consumo del Equipo (KWatts)]]*Tabla1[[#This Row],[Utilización de los equipos
(Horas)]]*Tabla1[[#This Row],[Utilización de los equipo
(Dias al mes)]]</f>
        <v>16.72</v>
      </c>
    </row>
    <row r="795" spans="1:13">
      <c r="A795" s="25" t="e">
        <f t="shared" si="25"/>
        <v>#REF!</v>
      </c>
      <c r="B795" s="62" t="s">
        <v>464</v>
      </c>
      <c r="C795" s="27" t="s">
        <v>465</v>
      </c>
      <c r="D795" s="28" t="s">
        <v>466</v>
      </c>
      <c r="E795" s="63" t="s">
        <v>479</v>
      </c>
      <c r="F795" s="1" t="s">
        <v>480</v>
      </c>
      <c r="G795" t="s">
        <v>823</v>
      </c>
      <c r="H795" s="24">
        <v>0.12</v>
      </c>
      <c r="I795" s="1">
        <v>1</v>
      </c>
      <c r="J795" s="1">
        <v>8</v>
      </c>
      <c r="K795" s="1">
        <v>22</v>
      </c>
      <c r="L795" s="95">
        <f t="shared" si="24"/>
        <v>176</v>
      </c>
      <c r="M795" s="94">
        <f>Tabla1[[#This Row],[Potencia nominal  de Consumo del Equipo (KWatts)]]*Tabla1[[#This Row],[Utilización de los equipos
(Horas)]]*Tabla1[[#This Row],[Utilización de los equipo
(Dias al mes)]]</f>
        <v>21.119999999999997</v>
      </c>
    </row>
    <row r="796" spans="1:13">
      <c r="A796" s="25" t="e">
        <f t="shared" si="25"/>
        <v>#REF!</v>
      </c>
      <c r="B796" s="62" t="s">
        <v>464</v>
      </c>
      <c r="C796" s="27" t="s">
        <v>465</v>
      </c>
      <c r="D796" s="28" t="s">
        <v>466</v>
      </c>
      <c r="E796" s="63" t="s">
        <v>477</v>
      </c>
      <c r="F796" s="1"/>
      <c r="G796" t="s">
        <v>19</v>
      </c>
      <c r="H796" s="24">
        <v>0.65</v>
      </c>
      <c r="I796" s="1">
        <v>1</v>
      </c>
      <c r="J796" s="1">
        <v>8</v>
      </c>
      <c r="K796" s="1">
        <v>22</v>
      </c>
      <c r="L796" s="95">
        <f t="shared" si="24"/>
        <v>176</v>
      </c>
      <c r="M796" s="94">
        <f>Tabla1[[#This Row],[Potencia nominal  de Consumo del Equipo (KWatts)]]*Tabla1[[#This Row],[Utilización de los equipos
(Horas)]]*Tabla1[[#This Row],[Utilización de los equipo
(Dias al mes)]]</f>
        <v>114.4</v>
      </c>
    </row>
    <row r="797" spans="1:13">
      <c r="A797" s="25" t="e">
        <f t="shared" si="25"/>
        <v>#REF!</v>
      </c>
      <c r="B797" s="62" t="s">
        <v>464</v>
      </c>
      <c r="C797" s="27" t="s">
        <v>465</v>
      </c>
      <c r="D797" s="28" t="s">
        <v>466</v>
      </c>
      <c r="E797" s="63" t="s">
        <v>433</v>
      </c>
      <c r="F797" s="1"/>
      <c r="G797" t="s">
        <v>19</v>
      </c>
      <c r="H797" s="24">
        <v>0.2</v>
      </c>
      <c r="I797" s="1">
        <v>12</v>
      </c>
      <c r="J797" s="1">
        <v>8</v>
      </c>
      <c r="K797" s="1">
        <v>22</v>
      </c>
      <c r="L797" s="95">
        <f t="shared" si="24"/>
        <v>176</v>
      </c>
      <c r="M797" s="94">
        <f>Tabla1[[#This Row],[Potencia nominal  de Consumo del Equipo (KWatts)]]*Tabla1[[#This Row],[Utilización de los equipos
(Horas)]]*Tabla1[[#This Row],[Utilización de los equipo
(Dias al mes)]]</f>
        <v>35.200000000000003</v>
      </c>
    </row>
    <row r="798" spans="1:13">
      <c r="A798" s="25" t="e">
        <f t="shared" si="25"/>
        <v>#REF!</v>
      </c>
      <c r="B798" s="62" t="s">
        <v>464</v>
      </c>
      <c r="C798" s="27" t="s">
        <v>465</v>
      </c>
      <c r="D798" s="28" t="s">
        <v>466</v>
      </c>
      <c r="E798" s="63" t="s">
        <v>481</v>
      </c>
      <c r="F798" s="1"/>
      <c r="G798" t="s">
        <v>19</v>
      </c>
      <c r="H798" s="24">
        <v>0.18</v>
      </c>
      <c r="I798" s="1">
        <v>19</v>
      </c>
      <c r="J798" s="1">
        <v>10</v>
      </c>
      <c r="K798" s="1">
        <v>22</v>
      </c>
      <c r="L798" s="95">
        <f t="shared" si="24"/>
        <v>220</v>
      </c>
      <c r="M798" s="94">
        <f>Tabla1[[#This Row],[Potencia nominal  de Consumo del Equipo (KWatts)]]*Tabla1[[#This Row],[Utilización de los equipos
(Horas)]]*Tabla1[[#This Row],[Utilización de los equipo
(Dias al mes)]]</f>
        <v>39.599999999999994</v>
      </c>
    </row>
    <row r="799" spans="1:13">
      <c r="A799" s="25" t="e">
        <f t="shared" si="25"/>
        <v>#REF!</v>
      </c>
      <c r="B799" s="62" t="s">
        <v>464</v>
      </c>
      <c r="C799" s="27" t="s">
        <v>465</v>
      </c>
      <c r="D799" s="28" t="s">
        <v>466</v>
      </c>
      <c r="E799" s="63" t="s">
        <v>482</v>
      </c>
      <c r="F799" s="1"/>
      <c r="G799" t="s">
        <v>823</v>
      </c>
      <c r="H799" s="24">
        <v>9.5000000000000001E-2</v>
      </c>
      <c r="I799" s="1">
        <v>1</v>
      </c>
      <c r="J799" s="1">
        <v>8</v>
      </c>
      <c r="K799" s="1">
        <v>22</v>
      </c>
      <c r="L799" s="95">
        <f t="shared" si="24"/>
        <v>176</v>
      </c>
      <c r="M799" s="94">
        <f>Tabla1[[#This Row],[Potencia nominal  de Consumo del Equipo (KWatts)]]*Tabla1[[#This Row],[Utilización de los equipos
(Horas)]]*Tabla1[[#This Row],[Utilización de los equipo
(Dias al mes)]]</f>
        <v>16.72</v>
      </c>
    </row>
    <row r="800" spans="1:13">
      <c r="A800" s="25" t="e">
        <f t="shared" si="25"/>
        <v>#REF!</v>
      </c>
      <c r="B800" s="62" t="s">
        <v>464</v>
      </c>
      <c r="C800" s="27" t="s">
        <v>465</v>
      </c>
      <c r="D800" s="28" t="s">
        <v>466</v>
      </c>
      <c r="E800" s="63" t="s">
        <v>483</v>
      </c>
      <c r="F800" s="1" t="s">
        <v>484</v>
      </c>
      <c r="G800" t="s">
        <v>823</v>
      </c>
      <c r="H800" s="24">
        <v>0.12</v>
      </c>
      <c r="I800" s="1">
        <v>1</v>
      </c>
      <c r="J800" s="1">
        <v>8</v>
      </c>
      <c r="K800" s="1">
        <v>22</v>
      </c>
      <c r="L800" s="95">
        <f t="shared" si="24"/>
        <v>176</v>
      </c>
      <c r="M800" s="94">
        <f>Tabla1[[#This Row],[Potencia nominal  de Consumo del Equipo (KWatts)]]*Tabla1[[#This Row],[Utilización de los equipos
(Horas)]]*Tabla1[[#This Row],[Utilización de los equipo
(Dias al mes)]]</f>
        <v>21.119999999999997</v>
      </c>
    </row>
    <row r="801" spans="1:13">
      <c r="A801" s="25" t="e">
        <f t="shared" si="25"/>
        <v>#REF!</v>
      </c>
      <c r="B801" s="62" t="s">
        <v>464</v>
      </c>
      <c r="C801" s="27" t="s">
        <v>465</v>
      </c>
      <c r="D801" s="28" t="s">
        <v>466</v>
      </c>
      <c r="E801" s="63" t="s">
        <v>485</v>
      </c>
      <c r="F801" s="1" t="s">
        <v>486</v>
      </c>
      <c r="G801" t="s">
        <v>823</v>
      </c>
      <c r="H801" s="24">
        <v>9.5000000000000001E-2</v>
      </c>
      <c r="I801" s="1">
        <v>1</v>
      </c>
      <c r="J801" s="1">
        <v>8</v>
      </c>
      <c r="K801" s="1">
        <v>22</v>
      </c>
      <c r="L801" s="95">
        <f t="shared" si="24"/>
        <v>176</v>
      </c>
      <c r="M801" s="94">
        <f>Tabla1[[#This Row],[Potencia nominal  de Consumo del Equipo (KWatts)]]*Tabla1[[#This Row],[Utilización de los equipos
(Horas)]]*Tabla1[[#This Row],[Utilización de los equipo
(Dias al mes)]]</f>
        <v>16.72</v>
      </c>
    </row>
    <row r="802" spans="1:13">
      <c r="A802" s="25" t="e">
        <f t="shared" si="25"/>
        <v>#REF!</v>
      </c>
      <c r="B802" s="62" t="s">
        <v>464</v>
      </c>
      <c r="C802" s="27" t="s">
        <v>465</v>
      </c>
      <c r="D802" s="28" t="s">
        <v>466</v>
      </c>
      <c r="E802" s="63" t="s">
        <v>483</v>
      </c>
      <c r="F802" s="1" t="s">
        <v>484</v>
      </c>
      <c r="G802" t="s">
        <v>823</v>
      </c>
      <c r="H802" s="24">
        <v>0.12</v>
      </c>
      <c r="I802" s="1">
        <v>1</v>
      </c>
      <c r="J802" s="1">
        <v>8</v>
      </c>
      <c r="K802" s="1">
        <v>22</v>
      </c>
      <c r="L802" s="95">
        <f t="shared" si="24"/>
        <v>176</v>
      </c>
      <c r="M802" s="94">
        <f>Tabla1[[#This Row],[Potencia nominal  de Consumo del Equipo (KWatts)]]*Tabla1[[#This Row],[Utilización de los equipos
(Horas)]]*Tabla1[[#This Row],[Utilización de los equipo
(Dias al mes)]]</f>
        <v>21.119999999999997</v>
      </c>
    </row>
    <row r="803" spans="1:13">
      <c r="A803" s="25" t="e">
        <f t="shared" si="25"/>
        <v>#REF!</v>
      </c>
      <c r="B803" s="62" t="s">
        <v>464</v>
      </c>
      <c r="C803" s="27" t="s">
        <v>465</v>
      </c>
      <c r="D803" s="28" t="s">
        <v>466</v>
      </c>
      <c r="E803" s="63" t="s">
        <v>487</v>
      </c>
      <c r="F803" s="1"/>
      <c r="G803" t="s">
        <v>823</v>
      </c>
      <c r="H803" s="24">
        <v>9.5000000000000001E-2</v>
      </c>
      <c r="I803" s="1">
        <v>1</v>
      </c>
      <c r="J803" s="1">
        <v>8</v>
      </c>
      <c r="K803" s="1">
        <v>22</v>
      </c>
      <c r="L803" s="95">
        <f t="shared" si="24"/>
        <v>176</v>
      </c>
      <c r="M803" s="94">
        <f>Tabla1[[#This Row],[Potencia nominal  de Consumo del Equipo (KWatts)]]*Tabla1[[#This Row],[Utilización de los equipos
(Horas)]]*Tabla1[[#This Row],[Utilización de los equipo
(Dias al mes)]]</f>
        <v>16.72</v>
      </c>
    </row>
    <row r="804" spans="1:13">
      <c r="A804" s="25" t="e">
        <f t="shared" si="25"/>
        <v>#REF!</v>
      </c>
      <c r="B804" s="62" t="s">
        <v>464</v>
      </c>
      <c r="C804" s="27" t="s">
        <v>465</v>
      </c>
      <c r="D804" s="28" t="s">
        <v>466</v>
      </c>
      <c r="E804" s="63" t="s">
        <v>488</v>
      </c>
      <c r="F804" s="1" t="s">
        <v>489</v>
      </c>
      <c r="G804" t="s">
        <v>823</v>
      </c>
      <c r="H804" s="24">
        <v>0.12</v>
      </c>
      <c r="I804" s="1">
        <v>1</v>
      </c>
      <c r="J804" s="1">
        <v>8</v>
      </c>
      <c r="K804" s="1">
        <v>22</v>
      </c>
      <c r="L804" s="95">
        <f t="shared" si="24"/>
        <v>176</v>
      </c>
      <c r="M804" s="94">
        <f>Tabla1[[#This Row],[Potencia nominal  de Consumo del Equipo (KWatts)]]*Tabla1[[#This Row],[Utilización de los equipos
(Horas)]]*Tabla1[[#This Row],[Utilización de los equipo
(Dias al mes)]]</f>
        <v>21.119999999999997</v>
      </c>
    </row>
    <row r="805" spans="1:13">
      <c r="A805" s="25" t="e">
        <f t="shared" si="25"/>
        <v>#REF!</v>
      </c>
      <c r="B805" s="62" t="s">
        <v>464</v>
      </c>
      <c r="C805" s="27" t="s">
        <v>465</v>
      </c>
      <c r="D805" s="28" t="s">
        <v>466</v>
      </c>
      <c r="E805" s="63" t="s">
        <v>490</v>
      </c>
      <c r="F805" s="1"/>
      <c r="G805" t="s">
        <v>823</v>
      </c>
      <c r="H805" s="24">
        <v>9.5000000000000001E-2</v>
      </c>
      <c r="I805" s="1">
        <v>1</v>
      </c>
      <c r="J805" s="1">
        <v>8</v>
      </c>
      <c r="K805" s="1">
        <v>22</v>
      </c>
      <c r="L805" s="95">
        <f t="shared" si="24"/>
        <v>176</v>
      </c>
      <c r="M805" s="94">
        <f>Tabla1[[#This Row],[Potencia nominal  de Consumo del Equipo (KWatts)]]*Tabla1[[#This Row],[Utilización de los equipos
(Horas)]]*Tabla1[[#This Row],[Utilización de los equipo
(Dias al mes)]]</f>
        <v>16.72</v>
      </c>
    </row>
    <row r="806" spans="1:13">
      <c r="A806" s="25" t="e">
        <f t="shared" si="25"/>
        <v>#REF!</v>
      </c>
      <c r="B806" s="62" t="s">
        <v>464</v>
      </c>
      <c r="C806" s="27" t="s">
        <v>465</v>
      </c>
      <c r="D806" s="28" t="s">
        <v>466</v>
      </c>
      <c r="E806" s="63" t="s">
        <v>483</v>
      </c>
      <c r="F806" s="1" t="s">
        <v>491</v>
      </c>
      <c r="G806" t="s">
        <v>823</v>
      </c>
      <c r="H806" s="24">
        <v>0.12</v>
      </c>
      <c r="I806" s="1">
        <v>1</v>
      </c>
      <c r="J806" s="1">
        <v>8</v>
      </c>
      <c r="K806" s="1">
        <v>22</v>
      </c>
      <c r="L806" s="95">
        <f t="shared" si="24"/>
        <v>176</v>
      </c>
      <c r="M806" s="94">
        <f>Tabla1[[#This Row],[Potencia nominal  de Consumo del Equipo (KWatts)]]*Tabla1[[#This Row],[Utilización de los equipos
(Horas)]]*Tabla1[[#This Row],[Utilización de los equipo
(Dias al mes)]]</f>
        <v>21.119999999999997</v>
      </c>
    </row>
    <row r="807" spans="1:13">
      <c r="A807" s="25" t="e">
        <f t="shared" si="25"/>
        <v>#REF!</v>
      </c>
      <c r="B807" s="62" t="s">
        <v>464</v>
      </c>
      <c r="C807" s="27" t="s">
        <v>465</v>
      </c>
      <c r="D807" s="28" t="s">
        <v>466</v>
      </c>
      <c r="E807" s="63" t="s">
        <v>490</v>
      </c>
      <c r="F807" s="1"/>
      <c r="G807" t="s">
        <v>823</v>
      </c>
      <c r="H807" s="24">
        <v>9.5000000000000001E-2</v>
      </c>
      <c r="I807" s="1">
        <v>1</v>
      </c>
      <c r="J807" s="1">
        <v>8</v>
      </c>
      <c r="K807" s="1">
        <v>22</v>
      </c>
      <c r="L807" s="95">
        <f t="shared" si="24"/>
        <v>176</v>
      </c>
      <c r="M807" s="94">
        <f>Tabla1[[#This Row],[Potencia nominal  de Consumo del Equipo (KWatts)]]*Tabla1[[#This Row],[Utilización de los equipos
(Horas)]]*Tabla1[[#This Row],[Utilización de los equipo
(Dias al mes)]]</f>
        <v>16.72</v>
      </c>
    </row>
    <row r="808" spans="1:13">
      <c r="A808" s="25" t="e">
        <f t="shared" si="25"/>
        <v>#REF!</v>
      </c>
      <c r="B808" s="62" t="s">
        <v>464</v>
      </c>
      <c r="C808" s="27" t="s">
        <v>465</v>
      </c>
      <c r="D808" s="28" t="s">
        <v>466</v>
      </c>
      <c r="E808" s="63" t="s">
        <v>483</v>
      </c>
      <c r="F808" s="1" t="s">
        <v>491</v>
      </c>
      <c r="G808" t="s">
        <v>823</v>
      </c>
      <c r="H808" s="24">
        <v>0.12</v>
      </c>
      <c r="I808" s="1">
        <v>1</v>
      </c>
      <c r="J808" s="1">
        <v>8</v>
      </c>
      <c r="K808" s="1">
        <v>22</v>
      </c>
      <c r="L808" s="95">
        <f t="shared" si="24"/>
        <v>176</v>
      </c>
      <c r="M808" s="94">
        <f>Tabla1[[#This Row],[Potencia nominal  de Consumo del Equipo (KWatts)]]*Tabla1[[#This Row],[Utilización de los equipos
(Horas)]]*Tabla1[[#This Row],[Utilización de los equipo
(Dias al mes)]]</f>
        <v>21.119999999999997</v>
      </c>
    </row>
    <row r="809" spans="1:13">
      <c r="A809" s="25" t="e">
        <f t="shared" si="25"/>
        <v>#REF!</v>
      </c>
      <c r="B809" s="62" t="s">
        <v>464</v>
      </c>
      <c r="C809" s="27" t="s">
        <v>465</v>
      </c>
      <c r="D809" s="28" t="s">
        <v>466</v>
      </c>
      <c r="E809" s="63" t="s">
        <v>492</v>
      </c>
      <c r="F809" s="1"/>
      <c r="G809" t="s">
        <v>823</v>
      </c>
      <c r="H809" s="24">
        <v>9.5000000000000001E-2</v>
      </c>
      <c r="I809" s="1">
        <v>1</v>
      </c>
      <c r="J809" s="1">
        <v>8</v>
      </c>
      <c r="K809" s="1">
        <v>22</v>
      </c>
      <c r="L809" s="95">
        <f t="shared" si="24"/>
        <v>176</v>
      </c>
      <c r="M809" s="94">
        <f>Tabla1[[#This Row],[Potencia nominal  de Consumo del Equipo (KWatts)]]*Tabla1[[#This Row],[Utilización de los equipos
(Horas)]]*Tabla1[[#This Row],[Utilización de los equipo
(Dias al mes)]]</f>
        <v>16.72</v>
      </c>
    </row>
    <row r="810" spans="1:13">
      <c r="A810" s="25" t="e">
        <f t="shared" si="25"/>
        <v>#REF!</v>
      </c>
      <c r="B810" s="62" t="s">
        <v>464</v>
      </c>
      <c r="C810" s="27" t="s">
        <v>465</v>
      </c>
      <c r="D810" s="28" t="s">
        <v>466</v>
      </c>
      <c r="E810" s="63" t="s">
        <v>493</v>
      </c>
      <c r="F810" s="1" t="s">
        <v>494</v>
      </c>
      <c r="G810" t="s">
        <v>823</v>
      </c>
      <c r="H810" s="24">
        <v>0.12</v>
      </c>
      <c r="I810" s="1">
        <v>1</v>
      </c>
      <c r="J810" s="1">
        <v>8</v>
      </c>
      <c r="K810" s="1">
        <v>22</v>
      </c>
      <c r="L810" s="95">
        <f t="shared" si="24"/>
        <v>176</v>
      </c>
      <c r="M810" s="94">
        <f>Tabla1[[#This Row],[Potencia nominal  de Consumo del Equipo (KWatts)]]*Tabla1[[#This Row],[Utilización de los equipos
(Horas)]]*Tabla1[[#This Row],[Utilización de los equipo
(Dias al mes)]]</f>
        <v>21.119999999999997</v>
      </c>
    </row>
    <row r="811" spans="1:13">
      <c r="A811" s="25" t="e">
        <f t="shared" si="25"/>
        <v>#REF!</v>
      </c>
      <c r="B811" s="62" t="s">
        <v>464</v>
      </c>
      <c r="C811" s="27" t="s">
        <v>465</v>
      </c>
      <c r="D811" s="28" t="s">
        <v>466</v>
      </c>
      <c r="E811" s="63" t="s">
        <v>495</v>
      </c>
      <c r="F811" s="1" t="s">
        <v>496</v>
      </c>
      <c r="G811" t="s">
        <v>823</v>
      </c>
      <c r="H811" s="24">
        <v>9.5000000000000001E-2</v>
      </c>
      <c r="I811" s="1">
        <v>1</v>
      </c>
      <c r="J811" s="1">
        <v>8</v>
      </c>
      <c r="K811" s="1">
        <v>22</v>
      </c>
      <c r="L811" s="95">
        <f t="shared" si="24"/>
        <v>176</v>
      </c>
      <c r="M811" s="94">
        <f>Tabla1[[#This Row],[Potencia nominal  de Consumo del Equipo (KWatts)]]*Tabla1[[#This Row],[Utilización de los equipos
(Horas)]]*Tabla1[[#This Row],[Utilización de los equipo
(Dias al mes)]]</f>
        <v>16.72</v>
      </c>
    </row>
    <row r="812" spans="1:13">
      <c r="A812" s="25" t="e">
        <f t="shared" si="25"/>
        <v>#REF!</v>
      </c>
      <c r="B812" s="62" t="s">
        <v>464</v>
      </c>
      <c r="C812" s="27" t="s">
        <v>465</v>
      </c>
      <c r="D812" s="28" t="s">
        <v>466</v>
      </c>
      <c r="E812" s="63" t="s">
        <v>497</v>
      </c>
      <c r="F812" s="1" t="s">
        <v>498</v>
      </c>
      <c r="G812" t="s">
        <v>823</v>
      </c>
      <c r="H812" s="24">
        <v>0.12</v>
      </c>
      <c r="I812" s="1">
        <v>1</v>
      </c>
      <c r="J812" s="1">
        <v>8</v>
      </c>
      <c r="K812" s="1">
        <v>22</v>
      </c>
      <c r="L812" s="95">
        <f t="shared" si="24"/>
        <v>176</v>
      </c>
      <c r="M812" s="94">
        <f>Tabla1[[#This Row],[Potencia nominal  de Consumo del Equipo (KWatts)]]*Tabla1[[#This Row],[Utilización de los equipos
(Horas)]]*Tabla1[[#This Row],[Utilización de los equipo
(Dias al mes)]]</f>
        <v>21.119999999999997</v>
      </c>
    </row>
    <row r="813" spans="1:13">
      <c r="A813" s="25" t="e">
        <f t="shared" si="25"/>
        <v>#REF!</v>
      </c>
      <c r="B813" s="62" t="s">
        <v>464</v>
      </c>
      <c r="C813" s="27" t="s">
        <v>465</v>
      </c>
      <c r="D813" s="28" t="s">
        <v>466</v>
      </c>
      <c r="E813" s="63" t="s">
        <v>499</v>
      </c>
      <c r="F813" s="1"/>
      <c r="G813" t="s">
        <v>19</v>
      </c>
      <c r="H813" s="24">
        <v>0.65</v>
      </c>
      <c r="I813" s="1">
        <v>1</v>
      </c>
      <c r="J813" s="1">
        <v>8</v>
      </c>
      <c r="K813" s="1">
        <v>22</v>
      </c>
      <c r="L813" s="95">
        <f t="shared" si="24"/>
        <v>176</v>
      </c>
      <c r="M813" s="94">
        <f>Tabla1[[#This Row],[Potencia nominal  de Consumo del Equipo (KWatts)]]*Tabla1[[#This Row],[Utilización de los equipos
(Horas)]]*Tabla1[[#This Row],[Utilización de los equipo
(Dias al mes)]]</f>
        <v>114.4</v>
      </c>
    </row>
    <row r="814" spans="1:13">
      <c r="A814" s="25" t="e">
        <f t="shared" si="25"/>
        <v>#REF!</v>
      </c>
      <c r="B814" s="62" t="s">
        <v>464</v>
      </c>
      <c r="C814" s="27" t="s">
        <v>465</v>
      </c>
      <c r="D814" s="28" t="s">
        <v>466</v>
      </c>
      <c r="E814" s="63" t="s">
        <v>500</v>
      </c>
      <c r="F814" s="1" t="s">
        <v>501</v>
      </c>
      <c r="G814" t="s">
        <v>823</v>
      </c>
      <c r="H814" s="24">
        <v>5.0000000000000001E-3</v>
      </c>
      <c r="I814" s="1">
        <v>2</v>
      </c>
      <c r="J814" s="24">
        <v>4</v>
      </c>
      <c r="K814" s="1">
        <v>22</v>
      </c>
      <c r="L814" s="95">
        <f t="shared" si="24"/>
        <v>88</v>
      </c>
      <c r="M814" s="94">
        <f>Tabla1[[#This Row],[Potencia nominal  de Consumo del Equipo (KWatts)]]*Tabla1[[#This Row],[Utilización de los equipos
(Horas)]]*Tabla1[[#This Row],[Utilización de los equipo
(Dias al mes)]]</f>
        <v>0.44</v>
      </c>
    </row>
    <row r="815" spans="1:13">
      <c r="A815" s="25" t="e">
        <f t="shared" si="25"/>
        <v>#REF!</v>
      </c>
      <c r="B815" s="62" t="s">
        <v>464</v>
      </c>
      <c r="C815" s="27" t="s">
        <v>465</v>
      </c>
      <c r="D815" s="28" t="s">
        <v>466</v>
      </c>
      <c r="E815" s="63" t="s">
        <v>502</v>
      </c>
      <c r="F815" s="1" t="s">
        <v>503</v>
      </c>
      <c r="G815" t="s">
        <v>820</v>
      </c>
      <c r="H815" s="24">
        <v>1</v>
      </c>
      <c r="I815" s="1">
        <v>1</v>
      </c>
      <c r="J815" s="24">
        <v>12</v>
      </c>
      <c r="K815" s="1">
        <v>22</v>
      </c>
      <c r="L815" s="95">
        <f t="shared" si="24"/>
        <v>264</v>
      </c>
      <c r="M815" s="94">
        <f>Tabla1[[#This Row],[Potencia nominal  de Consumo del Equipo (KWatts)]]*Tabla1[[#This Row],[Utilización de los equipos
(Horas)]]*Tabla1[[#This Row],[Utilización de los equipo
(Dias al mes)]]</f>
        <v>264</v>
      </c>
    </row>
    <row r="816" spans="1:13">
      <c r="A816" s="25" t="e">
        <f t="shared" si="25"/>
        <v>#REF!</v>
      </c>
      <c r="B816" s="62" t="s">
        <v>464</v>
      </c>
      <c r="C816" s="27" t="s">
        <v>465</v>
      </c>
      <c r="D816" s="28" t="s">
        <v>466</v>
      </c>
      <c r="E816" s="63" t="s">
        <v>504</v>
      </c>
      <c r="F816" s="1"/>
      <c r="G816" t="s">
        <v>19</v>
      </c>
      <c r="H816" s="24">
        <v>0.65</v>
      </c>
      <c r="I816" s="1">
        <v>1</v>
      </c>
      <c r="J816" s="24">
        <v>8</v>
      </c>
      <c r="K816" s="1">
        <v>22</v>
      </c>
      <c r="L816" s="95">
        <f t="shared" si="24"/>
        <v>176</v>
      </c>
      <c r="M816" s="94">
        <f>Tabla1[[#This Row],[Potencia nominal  de Consumo del Equipo (KWatts)]]*Tabla1[[#This Row],[Utilización de los equipos
(Horas)]]*Tabla1[[#This Row],[Utilización de los equipo
(Dias al mes)]]</f>
        <v>114.4</v>
      </c>
    </row>
    <row r="817" spans="1:13">
      <c r="A817" s="25" t="e">
        <f t="shared" si="25"/>
        <v>#REF!</v>
      </c>
      <c r="B817" s="62" t="s">
        <v>464</v>
      </c>
      <c r="C817" s="27" t="s">
        <v>465</v>
      </c>
      <c r="D817" s="28" t="s">
        <v>466</v>
      </c>
      <c r="E817" s="63" t="s">
        <v>505</v>
      </c>
      <c r="F817" s="1"/>
      <c r="G817" t="s">
        <v>823</v>
      </c>
      <c r="H817" s="24">
        <v>2.5000000000000001E-2</v>
      </c>
      <c r="I817" s="1">
        <v>1</v>
      </c>
      <c r="J817" s="24">
        <v>8</v>
      </c>
      <c r="K817" s="1">
        <v>22</v>
      </c>
      <c r="L817" s="95">
        <f t="shared" si="24"/>
        <v>176</v>
      </c>
      <c r="M817" s="94">
        <f>Tabla1[[#This Row],[Potencia nominal  de Consumo del Equipo (KWatts)]]*Tabla1[[#This Row],[Utilización de los equipos
(Horas)]]*Tabla1[[#This Row],[Utilización de los equipo
(Dias al mes)]]</f>
        <v>4.4000000000000004</v>
      </c>
    </row>
    <row r="818" spans="1:13">
      <c r="A818" s="25" t="e">
        <f t="shared" si="25"/>
        <v>#REF!</v>
      </c>
      <c r="B818" s="62" t="s">
        <v>464</v>
      </c>
      <c r="C818" s="27" t="s">
        <v>506</v>
      </c>
      <c r="D818" s="28" t="s">
        <v>466</v>
      </c>
      <c r="E818" s="63" t="s">
        <v>431</v>
      </c>
      <c r="F818" s="1"/>
      <c r="G818" t="s">
        <v>19</v>
      </c>
      <c r="H818" s="24">
        <v>0.2</v>
      </c>
      <c r="I818" s="1">
        <v>6</v>
      </c>
      <c r="J818" s="24">
        <v>10</v>
      </c>
      <c r="K818" s="1">
        <v>22</v>
      </c>
      <c r="L818" s="95">
        <f t="shared" si="24"/>
        <v>220</v>
      </c>
      <c r="M818" s="94">
        <f>Tabla1[[#This Row],[Potencia nominal  de Consumo del Equipo (KWatts)]]*Tabla1[[#This Row],[Utilización de los equipos
(Horas)]]*Tabla1[[#This Row],[Utilización de los equipo
(Dias al mes)]]</f>
        <v>44</v>
      </c>
    </row>
    <row r="819" spans="1:13">
      <c r="A819" s="25" t="e">
        <f t="shared" si="25"/>
        <v>#REF!</v>
      </c>
      <c r="B819" s="64" t="s">
        <v>626</v>
      </c>
      <c r="C819" s="27" t="s">
        <v>627</v>
      </c>
      <c r="D819" s="28" t="s">
        <v>521</v>
      </c>
      <c r="E819" s="61" t="s">
        <v>628</v>
      </c>
      <c r="F819" s="1" t="s">
        <v>484</v>
      </c>
      <c r="G819" t="s">
        <v>823</v>
      </c>
      <c r="H819" s="24">
        <v>0.12</v>
      </c>
      <c r="I819" s="1">
        <v>1</v>
      </c>
      <c r="J819" s="24">
        <v>12</v>
      </c>
      <c r="K819" s="1">
        <v>22</v>
      </c>
      <c r="L819" s="95">
        <f t="shared" si="24"/>
        <v>264</v>
      </c>
      <c r="M819" s="94">
        <f>Tabla1[[#This Row],[Potencia nominal  de Consumo del Equipo (KWatts)]]*Tabla1[[#This Row],[Utilización de los equipos
(Horas)]]*Tabla1[[#This Row],[Utilización de los equipo
(Dias al mes)]]</f>
        <v>31.68</v>
      </c>
    </row>
    <row r="820" spans="1:13">
      <c r="A820" s="25" t="e">
        <f t="shared" si="25"/>
        <v>#REF!</v>
      </c>
      <c r="B820" s="64" t="s">
        <v>626</v>
      </c>
      <c r="C820" s="27" t="s">
        <v>627</v>
      </c>
      <c r="D820" s="28" t="s">
        <v>521</v>
      </c>
      <c r="E820" s="61" t="s">
        <v>629</v>
      </c>
      <c r="F820" s="1"/>
      <c r="G820" t="s">
        <v>823</v>
      </c>
      <c r="H820" s="24">
        <v>0.25</v>
      </c>
      <c r="I820" s="1">
        <v>1</v>
      </c>
      <c r="J820" s="24">
        <v>12</v>
      </c>
      <c r="K820" s="1">
        <v>22</v>
      </c>
      <c r="L820" s="95">
        <f t="shared" si="24"/>
        <v>264</v>
      </c>
      <c r="M820" s="94">
        <f>Tabla1[[#This Row],[Potencia nominal  de Consumo del Equipo (KWatts)]]*Tabla1[[#This Row],[Utilización de los equipos
(Horas)]]*Tabla1[[#This Row],[Utilización de los equipo
(Dias al mes)]]</f>
        <v>66</v>
      </c>
    </row>
    <row r="821" spans="1:13">
      <c r="A821" s="25" t="e">
        <f t="shared" si="25"/>
        <v>#REF!</v>
      </c>
      <c r="B821" s="64" t="s">
        <v>626</v>
      </c>
      <c r="C821" s="27" t="s">
        <v>627</v>
      </c>
      <c r="D821" s="28" t="s">
        <v>521</v>
      </c>
      <c r="E821" s="61" t="s">
        <v>630</v>
      </c>
      <c r="F821" s="1" t="s">
        <v>631</v>
      </c>
      <c r="G821" t="s">
        <v>19</v>
      </c>
      <c r="H821" s="24">
        <v>0.7</v>
      </c>
      <c r="I821" s="1">
        <v>1</v>
      </c>
      <c r="J821" s="24">
        <v>12</v>
      </c>
      <c r="K821" s="1">
        <v>22</v>
      </c>
      <c r="L821" s="95">
        <f t="shared" si="24"/>
        <v>264</v>
      </c>
      <c r="M821" s="94">
        <f>Tabla1[[#This Row],[Potencia nominal  de Consumo del Equipo (KWatts)]]*Tabla1[[#This Row],[Utilización de los equipos
(Horas)]]*Tabla1[[#This Row],[Utilización de los equipo
(Dias al mes)]]</f>
        <v>184.79999999999995</v>
      </c>
    </row>
    <row r="822" spans="1:13">
      <c r="A822" s="25" t="e">
        <f t="shared" si="25"/>
        <v>#REF!</v>
      </c>
      <c r="B822" s="64" t="s">
        <v>626</v>
      </c>
      <c r="C822" s="27" t="s">
        <v>627</v>
      </c>
      <c r="D822" s="28" t="s">
        <v>521</v>
      </c>
      <c r="E822" s="61" t="s">
        <v>632</v>
      </c>
      <c r="F822" s="1" t="s">
        <v>633</v>
      </c>
      <c r="G822" t="s">
        <v>823</v>
      </c>
      <c r="H822" s="24">
        <v>0.35499999999999998</v>
      </c>
      <c r="I822" s="1">
        <v>1</v>
      </c>
      <c r="J822" s="24">
        <v>12</v>
      </c>
      <c r="K822" s="1">
        <v>22</v>
      </c>
      <c r="L822" s="95">
        <f t="shared" si="24"/>
        <v>264</v>
      </c>
      <c r="M822" s="94">
        <f>Tabla1[[#This Row],[Potencia nominal  de Consumo del Equipo (KWatts)]]*Tabla1[[#This Row],[Utilización de los equipos
(Horas)]]*Tabla1[[#This Row],[Utilización de los equipo
(Dias al mes)]]</f>
        <v>93.72</v>
      </c>
    </row>
    <row r="823" spans="1:13">
      <c r="A823" s="25" t="e">
        <f t="shared" si="25"/>
        <v>#REF!</v>
      </c>
      <c r="B823" s="64" t="s">
        <v>626</v>
      </c>
      <c r="C823" s="27" t="s">
        <v>627</v>
      </c>
      <c r="D823" s="28" t="s">
        <v>521</v>
      </c>
      <c r="E823" s="61" t="s">
        <v>634</v>
      </c>
      <c r="F823" s="1" t="s">
        <v>635</v>
      </c>
      <c r="G823" t="s">
        <v>823</v>
      </c>
      <c r="H823" s="24">
        <v>1.548</v>
      </c>
      <c r="I823" s="1">
        <v>1</v>
      </c>
      <c r="J823" s="24">
        <v>5</v>
      </c>
      <c r="K823" s="1">
        <v>22</v>
      </c>
      <c r="L823" s="95">
        <f t="shared" si="24"/>
        <v>110</v>
      </c>
      <c r="M823" s="94">
        <f>Tabla1[[#This Row],[Potencia nominal  de Consumo del Equipo (KWatts)]]*Tabla1[[#This Row],[Utilización de los equipos
(Horas)]]*Tabla1[[#This Row],[Utilización de los equipo
(Dias al mes)]]</f>
        <v>170.28</v>
      </c>
    </row>
    <row r="824" spans="1:13">
      <c r="A824" s="25" t="e">
        <f t="shared" si="25"/>
        <v>#REF!</v>
      </c>
      <c r="B824" s="64" t="s">
        <v>626</v>
      </c>
      <c r="C824" s="27" t="s">
        <v>627</v>
      </c>
      <c r="D824" s="28" t="s">
        <v>521</v>
      </c>
      <c r="E824" s="61" t="s">
        <v>636</v>
      </c>
      <c r="F824" s="1"/>
      <c r="G824" t="s">
        <v>823</v>
      </c>
      <c r="H824" s="24">
        <v>0.12</v>
      </c>
      <c r="I824" s="1">
        <v>1</v>
      </c>
      <c r="J824" s="24">
        <v>12</v>
      </c>
      <c r="K824" s="1">
        <v>22</v>
      </c>
      <c r="L824" s="95">
        <f t="shared" si="24"/>
        <v>264</v>
      </c>
      <c r="M824" s="94">
        <f>Tabla1[[#This Row],[Potencia nominal  de Consumo del Equipo (KWatts)]]*Tabla1[[#This Row],[Utilización de los equipos
(Horas)]]*Tabla1[[#This Row],[Utilización de los equipo
(Dias al mes)]]</f>
        <v>31.68</v>
      </c>
    </row>
    <row r="825" spans="1:13">
      <c r="A825" s="25" t="e">
        <f t="shared" si="25"/>
        <v>#REF!</v>
      </c>
      <c r="B825" s="64" t="s">
        <v>626</v>
      </c>
      <c r="C825" s="27" t="s">
        <v>627</v>
      </c>
      <c r="D825" s="28" t="s">
        <v>521</v>
      </c>
      <c r="E825" s="61" t="s">
        <v>644</v>
      </c>
      <c r="F825" s="1" t="s">
        <v>637</v>
      </c>
      <c r="G825" t="s">
        <v>19</v>
      </c>
      <c r="H825" s="24">
        <v>0.25</v>
      </c>
      <c r="I825" s="1">
        <v>1</v>
      </c>
      <c r="J825" s="24">
        <v>12</v>
      </c>
      <c r="K825" s="1">
        <v>22</v>
      </c>
      <c r="L825" s="95">
        <f t="shared" si="24"/>
        <v>264</v>
      </c>
      <c r="M825" s="94">
        <f>Tabla1[[#This Row],[Potencia nominal  de Consumo del Equipo (KWatts)]]*Tabla1[[#This Row],[Utilización de los equipos
(Horas)]]*Tabla1[[#This Row],[Utilización de los equipo
(Dias al mes)]]</f>
        <v>66</v>
      </c>
    </row>
    <row r="826" spans="1:13">
      <c r="A826" s="25" t="e">
        <f t="shared" si="25"/>
        <v>#REF!</v>
      </c>
      <c r="B826" s="64" t="s">
        <v>626</v>
      </c>
      <c r="C826" s="27" t="s">
        <v>627</v>
      </c>
      <c r="D826" s="28" t="s">
        <v>521</v>
      </c>
      <c r="E826" s="61" t="s">
        <v>638</v>
      </c>
      <c r="F826" s="1" t="s">
        <v>639</v>
      </c>
      <c r="G826" t="s">
        <v>823</v>
      </c>
      <c r="H826" s="24">
        <v>0.65</v>
      </c>
      <c r="I826" s="1">
        <v>1</v>
      </c>
      <c r="J826" s="24">
        <v>12</v>
      </c>
      <c r="K826" s="1">
        <v>22</v>
      </c>
      <c r="L826" s="95">
        <f t="shared" si="24"/>
        <v>264</v>
      </c>
      <c r="M826" s="94">
        <f>Tabla1[[#This Row],[Potencia nominal  de Consumo del Equipo (KWatts)]]*Tabla1[[#This Row],[Utilización de los equipos
(Horas)]]*Tabla1[[#This Row],[Utilización de los equipo
(Dias al mes)]]</f>
        <v>171.60000000000002</v>
      </c>
    </row>
    <row r="827" spans="1:13">
      <c r="A827" s="25" t="e">
        <f t="shared" si="25"/>
        <v>#REF!</v>
      </c>
      <c r="B827" s="64" t="s">
        <v>626</v>
      </c>
      <c r="C827" s="27" t="s">
        <v>627</v>
      </c>
      <c r="D827" s="28" t="s">
        <v>521</v>
      </c>
      <c r="E827" s="61" t="s">
        <v>469</v>
      </c>
      <c r="F827" s="1"/>
      <c r="G827" t="s">
        <v>823</v>
      </c>
      <c r="H827" s="24">
        <v>0.12</v>
      </c>
      <c r="I827" s="1">
        <v>1</v>
      </c>
      <c r="J827" s="24">
        <v>12</v>
      </c>
      <c r="K827" s="1">
        <v>22</v>
      </c>
      <c r="L827" s="95">
        <f t="shared" si="24"/>
        <v>264</v>
      </c>
      <c r="M827" s="94">
        <f>Tabla1[[#This Row],[Potencia nominal  de Consumo del Equipo (KWatts)]]*Tabla1[[#This Row],[Utilización de los equipos
(Horas)]]*Tabla1[[#This Row],[Utilización de los equipo
(Dias al mes)]]</f>
        <v>31.68</v>
      </c>
    </row>
    <row r="828" spans="1:13">
      <c r="A828" s="25" t="e">
        <f t="shared" si="25"/>
        <v>#REF!</v>
      </c>
      <c r="B828" s="64" t="s">
        <v>626</v>
      </c>
      <c r="C828" s="27" t="s">
        <v>627</v>
      </c>
      <c r="D828" s="28" t="s">
        <v>521</v>
      </c>
      <c r="E828" s="61" t="s">
        <v>640</v>
      </c>
      <c r="F828" s="1"/>
      <c r="G828" t="s">
        <v>823</v>
      </c>
      <c r="H828" s="24">
        <v>0.28000000000000003</v>
      </c>
      <c r="I828" s="1">
        <v>1</v>
      </c>
      <c r="J828" s="24">
        <v>12</v>
      </c>
      <c r="K828" s="1">
        <v>22</v>
      </c>
      <c r="L828" s="95">
        <f t="shared" si="24"/>
        <v>264</v>
      </c>
      <c r="M828" s="94">
        <f>Tabla1[[#This Row],[Potencia nominal  de Consumo del Equipo (KWatts)]]*Tabla1[[#This Row],[Utilización de los equipos
(Horas)]]*Tabla1[[#This Row],[Utilización de los equipo
(Dias al mes)]]</f>
        <v>73.92</v>
      </c>
    </row>
    <row r="829" spans="1:13">
      <c r="A829" s="25" t="e">
        <f t="shared" si="25"/>
        <v>#REF!</v>
      </c>
      <c r="B829" s="64" t="s">
        <v>626</v>
      </c>
      <c r="C829" s="27" t="s">
        <v>627</v>
      </c>
      <c r="D829" s="28" t="s">
        <v>521</v>
      </c>
      <c r="E829" s="61" t="s">
        <v>641</v>
      </c>
      <c r="F829" s="1"/>
      <c r="G829" t="s">
        <v>823</v>
      </c>
      <c r="H829" s="24">
        <v>5.0000000000000001E-3</v>
      </c>
      <c r="I829" s="1">
        <v>2</v>
      </c>
      <c r="J829" s="24">
        <v>4</v>
      </c>
      <c r="K829" s="1">
        <v>22</v>
      </c>
      <c r="L829" s="95">
        <f t="shared" si="24"/>
        <v>88</v>
      </c>
      <c r="M829" s="94">
        <f>Tabla1[[#This Row],[Potencia nominal  de Consumo del Equipo (KWatts)]]*Tabla1[[#This Row],[Utilización de los equipos
(Horas)]]*Tabla1[[#This Row],[Utilización de los equipo
(Dias al mes)]]</f>
        <v>0.44</v>
      </c>
    </row>
    <row r="830" spans="1:13">
      <c r="A830" s="25" t="e">
        <f t="shared" si="25"/>
        <v>#REF!</v>
      </c>
      <c r="B830" s="64" t="s">
        <v>626</v>
      </c>
      <c r="C830" s="27" t="s">
        <v>627</v>
      </c>
      <c r="D830" s="28" t="s">
        <v>521</v>
      </c>
      <c r="E830" s="61" t="s">
        <v>594</v>
      </c>
      <c r="F830" s="1"/>
      <c r="G830" t="s">
        <v>823</v>
      </c>
      <c r="H830" s="24">
        <v>1.44E-2</v>
      </c>
      <c r="I830" s="1">
        <v>1</v>
      </c>
      <c r="J830" s="24">
        <v>6</v>
      </c>
      <c r="K830" s="1">
        <v>22</v>
      </c>
      <c r="L830" s="95">
        <f t="shared" si="24"/>
        <v>132</v>
      </c>
      <c r="M830" s="94">
        <f>Tabla1[[#This Row],[Potencia nominal  de Consumo del Equipo (KWatts)]]*Tabla1[[#This Row],[Utilización de los equipos
(Horas)]]*Tabla1[[#This Row],[Utilización de los equipo
(Dias al mes)]]</f>
        <v>1.9008</v>
      </c>
    </row>
    <row r="831" spans="1:13">
      <c r="A831" s="25" t="e">
        <f t="shared" si="25"/>
        <v>#REF!</v>
      </c>
      <c r="B831" s="64" t="s">
        <v>626</v>
      </c>
      <c r="C831" s="27" t="s">
        <v>627</v>
      </c>
      <c r="D831" s="28" t="s">
        <v>521</v>
      </c>
      <c r="E831" s="61" t="s">
        <v>642</v>
      </c>
      <c r="F831" s="1"/>
      <c r="G831" t="s">
        <v>823</v>
      </c>
      <c r="H831" s="24">
        <v>0.12</v>
      </c>
      <c r="I831" s="1">
        <v>1</v>
      </c>
      <c r="J831" s="24">
        <v>12</v>
      </c>
      <c r="K831" s="1">
        <v>22</v>
      </c>
      <c r="L831" s="95">
        <f t="shared" si="24"/>
        <v>264</v>
      </c>
      <c r="M831" s="94">
        <f>Tabla1[[#This Row],[Potencia nominal  de Consumo del Equipo (KWatts)]]*Tabla1[[#This Row],[Utilización de los equipos
(Horas)]]*Tabla1[[#This Row],[Utilización de los equipo
(Dias al mes)]]</f>
        <v>31.68</v>
      </c>
    </row>
    <row r="832" spans="1:13">
      <c r="A832" s="25" t="e">
        <f t="shared" si="25"/>
        <v>#REF!</v>
      </c>
      <c r="B832" s="64" t="s">
        <v>626</v>
      </c>
      <c r="C832" s="27" t="s">
        <v>627</v>
      </c>
      <c r="D832" s="28" t="s">
        <v>521</v>
      </c>
      <c r="E832" s="61" t="s">
        <v>645</v>
      </c>
      <c r="F832" s="1" t="s">
        <v>643</v>
      </c>
      <c r="G832" t="s">
        <v>823</v>
      </c>
      <c r="H832" s="24">
        <v>0.28000000000000003</v>
      </c>
      <c r="I832" s="1">
        <v>1</v>
      </c>
      <c r="J832" s="24">
        <v>12</v>
      </c>
      <c r="K832" s="1">
        <v>22</v>
      </c>
      <c r="L832" s="95">
        <f t="shared" si="24"/>
        <v>264</v>
      </c>
      <c r="M832" s="94">
        <f>Tabla1[[#This Row],[Potencia nominal  de Consumo del Equipo (KWatts)]]*Tabla1[[#This Row],[Utilización de los equipos
(Horas)]]*Tabla1[[#This Row],[Utilización de los equipo
(Dias al mes)]]</f>
        <v>73.92</v>
      </c>
    </row>
    <row r="833" spans="1:13">
      <c r="A833" s="25" t="e">
        <f t="shared" si="25"/>
        <v>#REF!</v>
      </c>
      <c r="B833" s="64" t="s">
        <v>626</v>
      </c>
      <c r="C833" s="27" t="s">
        <v>627</v>
      </c>
      <c r="D833" s="28" t="s">
        <v>521</v>
      </c>
      <c r="E833" s="61" t="s">
        <v>469</v>
      </c>
      <c r="F833" s="1"/>
      <c r="G833" t="s">
        <v>823</v>
      </c>
      <c r="H833" s="24">
        <v>0.12</v>
      </c>
      <c r="I833" s="1">
        <v>1</v>
      </c>
      <c r="J833" s="24">
        <v>12</v>
      </c>
      <c r="K833" s="1">
        <v>22</v>
      </c>
      <c r="L833" s="95">
        <f t="shared" si="24"/>
        <v>264</v>
      </c>
      <c r="M833" s="94">
        <f>Tabla1[[#This Row],[Potencia nominal  de Consumo del Equipo (KWatts)]]*Tabla1[[#This Row],[Utilización de los equipos
(Horas)]]*Tabla1[[#This Row],[Utilización de los equipo
(Dias al mes)]]</f>
        <v>31.68</v>
      </c>
    </row>
    <row r="834" spans="1:13">
      <c r="A834" s="25" t="e">
        <f t="shared" si="25"/>
        <v>#REF!</v>
      </c>
      <c r="B834" s="64" t="s">
        <v>626</v>
      </c>
      <c r="C834" s="27" t="s">
        <v>627</v>
      </c>
      <c r="D834" s="28" t="s">
        <v>521</v>
      </c>
      <c r="E834" s="61" t="s">
        <v>646</v>
      </c>
      <c r="F834" s="1"/>
      <c r="G834" t="s">
        <v>820</v>
      </c>
      <c r="H834" s="24">
        <v>0.28000000000000003</v>
      </c>
      <c r="I834" s="1">
        <v>1</v>
      </c>
      <c r="J834" s="24">
        <v>12</v>
      </c>
      <c r="K834" s="1">
        <v>22</v>
      </c>
      <c r="L834" s="95">
        <f t="shared" si="24"/>
        <v>264</v>
      </c>
      <c r="M834" s="94">
        <f>Tabla1[[#This Row],[Potencia nominal  de Consumo del Equipo (KWatts)]]*Tabla1[[#This Row],[Utilización de los equipos
(Horas)]]*Tabla1[[#This Row],[Utilización de los equipo
(Dias al mes)]]</f>
        <v>73.92</v>
      </c>
    </row>
    <row r="835" spans="1:13">
      <c r="A835" s="25" t="e">
        <f t="shared" si="25"/>
        <v>#REF!</v>
      </c>
      <c r="B835" s="64" t="s">
        <v>626</v>
      </c>
      <c r="C835" s="27" t="s">
        <v>627</v>
      </c>
      <c r="D835" s="28" t="s">
        <v>521</v>
      </c>
      <c r="E835" s="61" t="s">
        <v>647</v>
      </c>
      <c r="F835" s="1" t="s">
        <v>648</v>
      </c>
      <c r="G835" t="s">
        <v>19</v>
      </c>
      <c r="H835" s="24">
        <v>2</v>
      </c>
      <c r="I835" s="1">
        <v>1</v>
      </c>
      <c r="J835" s="24">
        <v>12</v>
      </c>
      <c r="K835" s="1">
        <v>22</v>
      </c>
      <c r="L835" s="95">
        <f t="shared" si="24"/>
        <v>264</v>
      </c>
      <c r="M835" s="94">
        <f>Tabla1[[#This Row],[Potencia nominal  de Consumo del Equipo (KWatts)]]*Tabla1[[#This Row],[Utilización de los equipos
(Horas)]]*Tabla1[[#This Row],[Utilización de los equipo
(Dias al mes)]]</f>
        <v>528</v>
      </c>
    </row>
    <row r="836" spans="1:13">
      <c r="A836" s="25" t="e">
        <f t="shared" si="25"/>
        <v>#REF!</v>
      </c>
      <c r="B836" s="64" t="s">
        <v>626</v>
      </c>
      <c r="C836" s="27" t="s">
        <v>627</v>
      </c>
      <c r="D836" s="28" t="s">
        <v>521</v>
      </c>
      <c r="E836" s="61" t="s">
        <v>649</v>
      </c>
      <c r="F836" s="1" t="s">
        <v>650</v>
      </c>
      <c r="G836" t="s">
        <v>19</v>
      </c>
      <c r="H836" s="24">
        <v>1</v>
      </c>
      <c r="I836" s="1">
        <v>1</v>
      </c>
      <c r="J836" s="24">
        <v>12</v>
      </c>
      <c r="K836" s="1">
        <v>22</v>
      </c>
      <c r="L836" s="95">
        <f t="shared" ref="L836:L899" si="26">J836*K836</f>
        <v>264</v>
      </c>
      <c r="M836" s="94">
        <f>Tabla1[[#This Row],[Potencia nominal  de Consumo del Equipo (KWatts)]]*Tabla1[[#This Row],[Utilización de los equipos
(Horas)]]*Tabla1[[#This Row],[Utilización de los equipo
(Dias al mes)]]</f>
        <v>264</v>
      </c>
    </row>
    <row r="837" spans="1:13">
      <c r="A837" s="25" t="e">
        <f t="shared" si="25"/>
        <v>#REF!</v>
      </c>
      <c r="B837" s="64" t="s">
        <v>626</v>
      </c>
      <c r="C837" s="27" t="s">
        <v>627</v>
      </c>
      <c r="D837" s="28" t="s">
        <v>521</v>
      </c>
      <c r="E837" s="61" t="s">
        <v>651</v>
      </c>
      <c r="F837" s="1"/>
      <c r="G837" t="s">
        <v>19</v>
      </c>
      <c r="H837" s="24">
        <v>1</v>
      </c>
      <c r="I837" s="1">
        <v>1</v>
      </c>
      <c r="J837" s="24">
        <v>12</v>
      </c>
      <c r="K837" s="1">
        <v>22</v>
      </c>
      <c r="L837" s="95">
        <f t="shared" si="26"/>
        <v>264</v>
      </c>
      <c r="M837" s="94">
        <f>Tabla1[[#This Row],[Potencia nominal  de Consumo del Equipo (KWatts)]]*Tabla1[[#This Row],[Utilización de los equipos
(Horas)]]*Tabla1[[#This Row],[Utilización de los equipo
(Dias al mes)]]</f>
        <v>264</v>
      </c>
    </row>
    <row r="838" spans="1:13">
      <c r="A838" s="25" t="e">
        <f t="shared" si="25"/>
        <v>#REF!</v>
      </c>
      <c r="B838" s="64" t="s">
        <v>626</v>
      </c>
      <c r="C838" s="27" t="s">
        <v>627</v>
      </c>
      <c r="D838" s="28" t="s">
        <v>521</v>
      </c>
      <c r="E838" s="61" t="s">
        <v>356</v>
      </c>
      <c r="F838" s="1"/>
      <c r="G838" t="s">
        <v>19</v>
      </c>
      <c r="H838" s="24">
        <v>0.18</v>
      </c>
      <c r="I838" s="1">
        <v>8</v>
      </c>
      <c r="J838" s="24">
        <v>10</v>
      </c>
      <c r="K838" s="1">
        <v>22</v>
      </c>
      <c r="L838" s="95">
        <f t="shared" si="26"/>
        <v>220</v>
      </c>
      <c r="M838" s="94">
        <f>Tabla1[[#This Row],[Potencia nominal  de Consumo del Equipo (KWatts)]]*Tabla1[[#This Row],[Utilización de los equipos
(Horas)]]*Tabla1[[#This Row],[Utilización de los equipo
(Dias al mes)]]</f>
        <v>39.599999999999994</v>
      </c>
    </row>
    <row r="839" spans="1:13">
      <c r="A839" s="25" t="e">
        <f t="shared" si="25"/>
        <v>#REF!</v>
      </c>
      <c r="B839" s="64" t="s">
        <v>626</v>
      </c>
      <c r="C839" s="27" t="s">
        <v>627</v>
      </c>
      <c r="D839" s="28" t="s">
        <v>521</v>
      </c>
      <c r="E839" s="61" t="s">
        <v>652</v>
      </c>
      <c r="F839" s="1"/>
      <c r="G839" t="s">
        <v>19</v>
      </c>
      <c r="H839" s="24">
        <v>0.2</v>
      </c>
      <c r="I839" s="1">
        <v>16</v>
      </c>
      <c r="J839" s="24">
        <v>8</v>
      </c>
      <c r="K839" s="1">
        <v>22</v>
      </c>
      <c r="L839" s="95">
        <f t="shared" si="26"/>
        <v>176</v>
      </c>
      <c r="M839" s="94">
        <f>Tabla1[[#This Row],[Potencia nominal  de Consumo del Equipo (KWatts)]]*Tabla1[[#This Row],[Utilización de los equipos
(Horas)]]*Tabla1[[#This Row],[Utilización de los equipo
(Dias al mes)]]</f>
        <v>35.200000000000003</v>
      </c>
    </row>
    <row r="840" spans="1:13">
      <c r="A840" s="25" t="e">
        <f t="shared" si="25"/>
        <v>#REF!</v>
      </c>
      <c r="B840" s="64" t="s">
        <v>626</v>
      </c>
      <c r="C840" s="27" t="s">
        <v>627</v>
      </c>
      <c r="D840" s="28" t="s">
        <v>521</v>
      </c>
      <c r="E840" s="61" t="s">
        <v>653</v>
      </c>
      <c r="F840" s="1"/>
      <c r="G840" t="s">
        <v>823</v>
      </c>
      <c r="H840" s="24">
        <v>9.6000000000000002E-2</v>
      </c>
      <c r="I840" s="1">
        <v>1</v>
      </c>
      <c r="J840" s="24">
        <v>8</v>
      </c>
      <c r="K840" s="1">
        <v>22</v>
      </c>
      <c r="L840" s="95">
        <f t="shared" si="26"/>
        <v>176</v>
      </c>
      <c r="M840" s="94">
        <f>Tabla1[[#This Row],[Potencia nominal  de Consumo del Equipo (KWatts)]]*Tabla1[[#This Row],[Utilización de los equipos
(Horas)]]*Tabla1[[#This Row],[Utilización de los equipo
(Dias al mes)]]</f>
        <v>16.896000000000001</v>
      </c>
    </row>
    <row r="841" spans="1:13">
      <c r="A841" s="25" t="e">
        <f t="shared" si="25"/>
        <v>#REF!</v>
      </c>
      <c r="B841" s="64" t="s">
        <v>626</v>
      </c>
      <c r="C841" s="27" t="s">
        <v>627</v>
      </c>
      <c r="D841" s="28" t="s">
        <v>521</v>
      </c>
      <c r="E841" s="61" t="s">
        <v>654</v>
      </c>
      <c r="F841" s="1"/>
      <c r="G841" t="s">
        <v>19</v>
      </c>
      <c r="H841" s="24">
        <v>2.5000000000000001E-2</v>
      </c>
      <c r="I841" s="1">
        <v>3</v>
      </c>
      <c r="J841" s="24">
        <v>10</v>
      </c>
      <c r="K841" s="1">
        <v>22</v>
      </c>
      <c r="L841" s="95">
        <f t="shared" si="26"/>
        <v>220</v>
      </c>
      <c r="M841" s="94">
        <f>Tabla1[[#This Row],[Potencia nominal  de Consumo del Equipo (KWatts)]]*Tabla1[[#This Row],[Utilización de los equipos
(Horas)]]*Tabla1[[#This Row],[Utilización de los equipo
(Dias al mes)]]</f>
        <v>5.5</v>
      </c>
    </row>
    <row r="842" spans="1:13">
      <c r="A842" s="25" t="e">
        <f t="shared" ref="A842:A996" si="27">A841+1</f>
        <v>#REF!</v>
      </c>
      <c r="B842" s="64" t="s">
        <v>626</v>
      </c>
      <c r="C842" s="27" t="s">
        <v>655</v>
      </c>
      <c r="D842" s="28" t="s">
        <v>521</v>
      </c>
      <c r="E842" s="61" t="s">
        <v>197</v>
      </c>
      <c r="F842" s="1"/>
      <c r="G842" t="s">
        <v>823</v>
      </c>
      <c r="H842" s="24">
        <v>0.2</v>
      </c>
      <c r="I842" s="1">
        <v>8</v>
      </c>
      <c r="J842" s="24">
        <v>7</v>
      </c>
      <c r="K842" s="1">
        <v>22</v>
      </c>
      <c r="L842" s="95">
        <f t="shared" si="26"/>
        <v>154</v>
      </c>
      <c r="M842" s="94">
        <f>Tabla1[[#This Row],[Potencia nominal  de Consumo del Equipo (KWatts)]]*Tabla1[[#This Row],[Utilización de los equipos
(Horas)]]*Tabla1[[#This Row],[Utilización de los equipo
(Dias al mes)]]</f>
        <v>30.800000000000004</v>
      </c>
    </row>
    <row r="843" spans="1:13">
      <c r="A843" s="25" t="e">
        <f t="shared" si="27"/>
        <v>#REF!</v>
      </c>
      <c r="B843" s="64" t="s">
        <v>626</v>
      </c>
      <c r="C843" s="27" t="s">
        <v>655</v>
      </c>
      <c r="D843" s="28" t="s">
        <v>521</v>
      </c>
      <c r="E843" s="61" t="s">
        <v>271</v>
      </c>
      <c r="F843" s="1"/>
      <c r="G843" t="s">
        <v>823</v>
      </c>
      <c r="H843" s="24">
        <v>0.03</v>
      </c>
      <c r="I843" s="1">
        <v>1</v>
      </c>
      <c r="J843" s="24">
        <v>4</v>
      </c>
      <c r="K843" s="1">
        <v>22</v>
      </c>
      <c r="L843" s="95">
        <f t="shared" si="26"/>
        <v>88</v>
      </c>
      <c r="M843" s="94">
        <f>Tabla1[[#This Row],[Potencia nominal  de Consumo del Equipo (KWatts)]]*Tabla1[[#This Row],[Utilización de los equipos
(Horas)]]*Tabla1[[#This Row],[Utilización de los equipo
(Dias al mes)]]</f>
        <v>2.6399999999999997</v>
      </c>
    </row>
    <row r="844" spans="1:13">
      <c r="A844" s="25" t="e">
        <f t="shared" si="27"/>
        <v>#REF!</v>
      </c>
      <c r="B844" s="64" t="s">
        <v>626</v>
      </c>
      <c r="C844" s="27" t="s">
        <v>656</v>
      </c>
      <c r="D844" s="28" t="s">
        <v>657</v>
      </c>
      <c r="E844" s="61" t="s">
        <v>658</v>
      </c>
      <c r="F844" s="1" t="s">
        <v>557</v>
      </c>
      <c r="G844" t="s">
        <v>823</v>
      </c>
      <c r="H844" s="24">
        <v>0.12</v>
      </c>
      <c r="I844" s="1">
        <v>1</v>
      </c>
      <c r="J844" s="24">
        <v>8</v>
      </c>
      <c r="K844" s="1">
        <v>22</v>
      </c>
      <c r="L844" s="95">
        <f t="shared" si="26"/>
        <v>176</v>
      </c>
      <c r="M844" s="94">
        <f>Tabla1[[#This Row],[Potencia nominal  de Consumo del Equipo (KWatts)]]*Tabla1[[#This Row],[Utilización de los equipos
(Horas)]]*Tabla1[[#This Row],[Utilización de los equipo
(Dias al mes)]]</f>
        <v>21.119999999999997</v>
      </c>
    </row>
    <row r="845" spans="1:13">
      <c r="A845" s="25" t="e">
        <f t="shared" si="27"/>
        <v>#REF!</v>
      </c>
      <c r="B845" s="64" t="s">
        <v>626</v>
      </c>
      <c r="C845" s="27" t="s">
        <v>656</v>
      </c>
      <c r="D845" s="28" t="s">
        <v>657</v>
      </c>
      <c r="E845" s="61" t="s">
        <v>659</v>
      </c>
      <c r="F845" s="1"/>
      <c r="G845" t="s">
        <v>19</v>
      </c>
      <c r="H845" s="24">
        <v>0.28000000000000003</v>
      </c>
      <c r="I845" s="1">
        <v>1</v>
      </c>
      <c r="J845" s="24">
        <v>8</v>
      </c>
      <c r="K845" s="1">
        <v>22</v>
      </c>
      <c r="L845" s="95">
        <f t="shared" si="26"/>
        <v>176</v>
      </c>
      <c r="M845" s="94">
        <f>Tabla1[[#This Row],[Potencia nominal  de Consumo del Equipo (KWatts)]]*Tabla1[[#This Row],[Utilización de los equipos
(Horas)]]*Tabla1[[#This Row],[Utilización de los equipo
(Dias al mes)]]</f>
        <v>49.28</v>
      </c>
    </row>
    <row r="846" spans="1:13">
      <c r="A846" s="25" t="e">
        <f t="shared" si="27"/>
        <v>#REF!</v>
      </c>
      <c r="B846" s="64" t="s">
        <v>626</v>
      </c>
      <c r="C846" s="27" t="s">
        <v>656</v>
      </c>
      <c r="D846" s="28" t="s">
        <v>657</v>
      </c>
      <c r="E846" s="61" t="s">
        <v>660</v>
      </c>
      <c r="F846" s="1"/>
      <c r="G846" t="s">
        <v>19</v>
      </c>
      <c r="H846" s="24">
        <v>1.3</v>
      </c>
      <c r="I846" s="1">
        <v>1</v>
      </c>
      <c r="J846" s="24">
        <v>8</v>
      </c>
      <c r="K846" s="1">
        <v>22</v>
      </c>
      <c r="L846" s="95">
        <f t="shared" si="26"/>
        <v>176</v>
      </c>
      <c r="M846" s="94">
        <f>Tabla1[[#This Row],[Potencia nominal  de Consumo del Equipo (KWatts)]]*Tabla1[[#This Row],[Utilización de los equipos
(Horas)]]*Tabla1[[#This Row],[Utilización de los equipo
(Dias al mes)]]</f>
        <v>228.8</v>
      </c>
    </row>
    <row r="847" spans="1:13">
      <c r="A847" s="25" t="e">
        <f t="shared" si="27"/>
        <v>#REF!</v>
      </c>
      <c r="B847" s="64" t="s">
        <v>626</v>
      </c>
      <c r="C847" s="27" t="s">
        <v>656</v>
      </c>
      <c r="D847" s="28" t="s">
        <v>657</v>
      </c>
      <c r="E847" s="61" t="s">
        <v>661</v>
      </c>
      <c r="F847" s="1"/>
      <c r="G847" t="s">
        <v>19</v>
      </c>
      <c r="H847" s="24">
        <v>0.18</v>
      </c>
      <c r="I847" s="1">
        <v>5</v>
      </c>
      <c r="J847" s="24">
        <v>8</v>
      </c>
      <c r="K847" s="1">
        <v>22</v>
      </c>
      <c r="L847" s="95">
        <f t="shared" si="26"/>
        <v>176</v>
      </c>
      <c r="M847" s="94">
        <f>Tabla1[[#This Row],[Potencia nominal  de Consumo del Equipo (KWatts)]]*Tabla1[[#This Row],[Utilización de los equipos
(Horas)]]*Tabla1[[#This Row],[Utilización de los equipo
(Dias al mes)]]</f>
        <v>31.68</v>
      </c>
    </row>
    <row r="848" spans="1:13">
      <c r="A848" s="25" t="e">
        <f t="shared" si="27"/>
        <v>#REF!</v>
      </c>
      <c r="B848" s="64" t="s">
        <v>626</v>
      </c>
      <c r="C848" s="27" t="s">
        <v>656</v>
      </c>
      <c r="D848" s="28" t="s">
        <v>657</v>
      </c>
      <c r="E848" s="61" t="s">
        <v>197</v>
      </c>
      <c r="F848" s="1"/>
      <c r="G848" t="s">
        <v>823</v>
      </c>
      <c r="H848" s="24">
        <v>0.2</v>
      </c>
      <c r="I848" s="1">
        <v>4</v>
      </c>
      <c r="J848" s="24">
        <v>5</v>
      </c>
      <c r="K848" s="1">
        <v>22</v>
      </c>
      <c r="L848" s="95">
        <f t="shared" si="26"/>
        <v>110</v>
      </c>
      <c r="M848" s="94">
        <f>Tabla1[[#This Row],[Potencia nominal  de Consumo del Equipo (KWatts)]]*Tabla1[[#This Row],[Utilización de los equipos
(Horas)]]*Tabla1[[#This Row],[Utilización de los equipo
(Dias al mes)]]</f>
        <v>22</v>
      </c>
    </row>
    <row r="849" spans="1:13">
      <c r="A849" s="25" t="e">
        <f t="shared" si="27"/>
        <v>#REF!</v>
      </c>
      <c r="B849" s="64" t="s">
        <v>626</v>
      </c>
      <c r="C849" s="27" t="s">
        <v>656</v>
      </c>
      <c r="D849" s="28" t="s">
        <v>657</v>
      </c>
      <c r="E849" s="61" t="s">
        <v>54</v>
      </c>
      <c r="F849" s="1"/>
      <c r="G849" t="s">
        <v>823</v>
      </c>
      <c r="H849" s="24">
        <v>2.5000000000000001E-2</v>
      </c>
      <c r="I849" s="1">
        <v>1</v>
      </c>
      <c r="J849" s="24">
        <v>10</v>
      </c>
      <c r="K849" s="1">
        <v>22</v>
      </c>
      <c r="L849" s="95">
        <f t="shared" si="26"/>
        <v>220</v>
      </c>
      <c r="M849" s="94">
        <f>Tabla1[[#This Row],[Potencia nominal  de Consumo del Equipo (KWatts)]]*Tabla1[[#This Row],[Utilización de los equipos
(Horas)]]*Tabla1[[#This Row],[Utilización de los equipo
(Dias al mes)]]</f>
        <v>5.5</v>
      </c>
    </row>
    <row r="850" spans="1:13">
      <c r="A850" s="25" t="e">
        <f t="shared" si="27"/>
        <v>#REF!</v>
      </c>
      <c r="B850" s="64" t="s">
        <v>626</v>
      </c>
      <c r="C850" s="27" t="s">
        <v>656</v>
      </c>
      <c r="D850" s="28" t="s">
        <v>657</v>
      </c>
      <c r="E850" s="61" t="s">
        <v>662</v>
      </c>
      <c r="F850" s="1" t="s">
        <v>663</v>
      </c>
      <c r="G850" t="s">
        <v>823</v>
      </c>
      <c r="H850" s="24">
        <v>0.12</v>
      </c>
      <c r="I850" s="1">
        <v>1</v>
      </c>
      <c r="J850" s="24">
        <v>8</v>
      </c>
      <c r="K850" s="1">
        <v>22</v>
      </c>
      <c r="L850" s="95">
        <f t="shared" si="26"/>
        <v>176</v>
      </c>
      <c r="M850" s="94">
        <f>Tabla1[[#This Row],[Potencia nominal  de Consumo del Equipo (KWatts)]]*Tabla1[[#This Row],[Utilización de los equipos
(Horas)]]*Tabla1[[#This Row],[Utilización de los equipo
(Dias al mes)]]</f>
        <v>21.119999999999997</v>
      </c>
    </row>
    <row r="851" spans="1:13">
      <c r="A851" s="25" t="e">
        <f t="shared" si="27"/>
        <v>#REF!</v>
      </c>
      <c r="B851" s="64" t="s">
        <v>626</v>
      </c>
      <c r="C851" s="27" t="s">
        <v>656</v>
      </c>
      <c r="D851" s="28" t="s">
        <v>657</v>
      </c>
      <c r="E851" s="61" t="s">
        <v>664</v>
      </c>
      <c r="F851" s="1" t="s">
        <v>665</v>
      </c>
      <c r="G851" t="s">
        <v>823</v>
      </c>
      <c r="H851" s="24">
        <v>0.25</v>
      </c>
      <c r="I851" s="1">
        <v>1</v>
      </c>
      <c r="J851" s="24">
        <v>8</v>
      </c>
      <c r="K851" s="1">
        <v>22</v>
      </c>
      <c r="L851" s="95">
        <f t="shared" si="26"/>
        <v>176</v>
      </c>
      <c r="M851" s="94">
        <f>Tabla1[[#This Row],[Potencia nominal  de Consumo del Equipo (KWatts)]]*Tabla1[[#This Row],[Utilización de los equipos
(Horas)]]*Tabla1[[#This Row],[Utilización de los equipo
(Dias al mes)]]</f>
        <v>44</v>
      </c>
    </row>
    <row r="852" spans="1:13">
      <c r="A852" s="25" t="e">
        <f t="shared" si="27"/>
        <v>#REF!</v>
      </c>
      <c r="B852" s="64" t="s">
        <v>626</v>
      </c>
      <c r="C852" s="27" t="s">
        <v>656</v>
      </c>
      <c r="D852" s="28" t="s">
        <v>657</v>
      </c>
      <c r="E852" s="61" t="s">
        <v>666</v>
      </c>
      <c r="F852" s="1" t="s">
        <v>476</v>
      </c>
      <c r="G852" t="s">
        <v>823</v>
      </c>
      <c r="H852" s="24">
        <v>1</v>
      </c>
      <c r="I852" s="1">
        <v>1</v>
      </c>
      <c r="J852" s="24">
        <v>4</v>
      </c>
      <c r="K852" s="1">
        <v>22</v>
      </c>
      <c r="L852" s="95">
        <f t="shared" si="26"/>
        <v>88</v>
      </c>
      <c r="M852" s="94">
        <f>Tabla1[[#This Row],[Potencia nominal  de Consumo del Equipo (KWatts)]]*Tabla1[[#This Row],[Utilización de los equipos
(Horas)]]*Tabla1[[#This Row],[Utilización de los equipo
(Dias al mes)]]</f>
        <v>88</v>
      </c>
    </row>
    <row r="853" spans="1:13">
      <c r="A853" s="25" t="e">
        <f t="shared" si="27"/>
        <v>#REF!</v>
      </c>
      <c r="B853" s="64" t="s">
        <v>626</v>
      </c>
      <c r="C853" s="27" t="s">
        <v>511</v>
      </c>
      <c r="D853" s="28" t="s">
        <v>512</v>
      </c>
      <c r="E853" s="61" t="s">
        <v>667</v>
      </c>
      <c r="F853" s="1" t="s">
        <v>668</v>
      </c>
      <c r="G853" t="s">
        <v>823</v>
      </c>
      <c r="H853" s="24">
        <v>0.12</v>
      </c>
      <c r="I853" s="1">
        <v>1</v>
      </c>
      <c r="J853" s="24">
        <v>10</v>
      </c>
      <c r="K853" s="1">
        <v>22</v>
      </c>
      <c r="L853" s="95">
        <f t="shared" si="26"/>
        <v>220</v>
      </c>
      <c r="M853" s="94">
        <f>Tabla1[[#This Row],[Potencia nominal  de Consumo del Equipo (KWatts)]]*Tabla1[[#This Row],[Utilización de los equipos
(Horas)]]*Tabla1[[#This Row],[Utilización de los equipo
(Dias al mes)]]</f>
        <v>26.4</v>
      </c>
    </row>
    <row r="854" spans="1:13">
      <c r="A854" s="25" t="e">
        <f t="shared" si="27"/>
        <v>#REF!</v>
      </c>
      <c r="B854" s="64" t="s">
        <v>626</v>
      </c>
      <c r="C854" s="27" t="s">
        <v>511</v>
      </c>
      <c r="D854" s="28" t="s">
        <v>512</v>
      </c>
      <c r="E854" s="61" t="s">
        <v>669</v>
      </c>
      <c r="F854" s="1"/>
      <c r="G854" t="s">
        <v>19</v>
      </c>
      <c r="H854" s="24">
        <v>0.25</v>
      </c>
      <c r="I854" s="1">
        <v>1</v>
      </c>
      <c r="J854" s="1">
        <v>10</v>
      </c>
      <c r="K854" s="1">
        <v>22</v>
      </c>
      <c r="L854" s="95">
        <f t="shared" si="26"/>
        <v>220</v>
      </c>
      <c r="M854" s="94">
        <f>Tabla1[[#This Row],[Potencia nominal  de Consumo del Equipo (KWatts)]]*Tabla1[[#This Row],[Utilización de los equipos
(Horas)]]*Tabla1[[#This Row],[Utilización de los equipo
(Dias al mes)]]</f>
        <v>55</v>
      </c>
    </row>
    <row r="855" spans="1:13">
      <c r="A855" s="25" t="e">
        <f t="shared" si="27"/>
        <v>#REF!</v>
      </c>
      <c r="B855" s="64" t="s">
        <v>626</v>
      </c>
      <c r="C855" s="27" t="s">
        <v>511</v>
      </c>
      <c r="D855" s="28" t="s">
        <v>512</v>
      </c>
      <c r="E855" s="61" t="s">
        <v>670</v>
      </c>
      <c r="F855" s="1" t="s">
        <v>631</v>
      </c>
      <c r="G855" t="s">
        <v>823</v>
      </c>
      <c r="H855" s="24">
        <v>0.7</v>
      </c>
      <c r="I855" s="1">
        <v>1</v>
      </c>
      <c r="J855" s="1">
        <v>10</v>
      </c>
      <c r="K855" s="1">
        <v>22</v>
      </c>
      <c r="L855" s="95">
        <f t="shared" si="26"/>
        <v>220</v>
      </c>
      <c r="M855" s="94">
        <f>Tabla1[[#This Row],[Potencia nominal  de Consumo del Equipo (KWatts)]]*Tabla1[[#This Row],[Utilización de los equipos
(Horas)]]*Tabla1[[#This Row],[Utilización de los equipo
(Dias al mes)]]</f>
        <v>154</v>
      </c>
    </row>
    <row r="856" spans="1:13">
      <c r="A856" s="25" t="e">
        <f t="shared" si="27"/>
        <v>#REF!</v>
      </c>
      <c r="B856" s="64" t="s">
        <v>626</v>
      </c>
      <c r="C856" s="27" t="s">
        <v>511</v>
      </c>
      <c r="D856" s="28" t="s">
        <v>512</v>
      </c>
      <c r="E856" s="61" t="s">
        <v>594</v>
      </c>
      <c r="F856" s="1" t="s">
        <v>671</v>
      </c>
      <c r="G856" t="s">
        <v>823</v>
      </c>
      <c r="H856" s="24">
        <v>1.44E-2</v>
      </c>
      <c r="I856" s="1">
        <v>1</v>
      </c>
      <c r="J856" s="1">
        <v>4</v>
      </c>
      <c r="K856" s="1">
        <v>22</v>
      </c>
      <c r="L856" s="95">
        <f t="shared" si="26"/>
        <v>88</v>
      </c>
      <c r="M856" s="94">
        <f>Tabla1[[#This Row],[Potencia nominal  de Consumo del Equipo (KWatts)]]*Tabla1[[#This Row],[Utilización de los equipos
(Horas)]]*Tabla1[[#This Row],[Utilización de los equipo
(Dias al mes)]]</f>
        <v>1.2671999999999999</v>
      </c>
    </row>
    <row r="857" spans="1:13">
      <c r="A857" s="25" t="e">
        <f t="shared" si="27"/>
        <v>#REF!</v>
      </c>
      <c r="B857" s="64" t="s">
        <v>626</v>
      </c>
      <c r="C857" s="27" t="s">
        <v>511</v>
      </c>
      <c r="D857" s="28" t="s">
        <v>512</v>
      </c>
      <c r="E857" s="61" t="s">
        <v>672</v>
      </c>
      <c r="F857" s="1" t="s">
        <v>673</v>
      </c>
      <c r="G857" t="s">
        <v>823</v>
      </c>
      <c r="H857" s="24">
        <v>0.4</v>
      </c>
      <c r="I857" s="1">
        <v>1</v>
      </c>
      <c r="J857" s="1">
        <v>4</v>
      </c>
      <c r="K857" s="1">
        <v>22</v>
      </c>
      <c r="L857" s="95">
        <f t="shared" si="26"/>
        <v>88</v>
      </c>
      <c r="M857" s="94">
        <f>Tabla1[[#This Row],[Potencia nominal  de Consumo del Equipo (KWatts)]]*Tabla1[[#This Row],[Utilización de los equipos
(Horas)]]*Tabla1[[#This Row],[Utilización de los equipo
(Dias al mes)]]</f>
        <v>35.200000000000003</v>
      </c>
    </row>
    <row r="858" spans="1:13">
      <c r="A858" s="25" t="e">
        <f t="shared" si="27"/>
        <v>#REF!</v>
      </c>
      <c r="B858" s="64" t="s">
        <v>626</v>
      </c>
      <c r="C858" s="27" t="s">
        <v>511</v>
      </c>
      <c r="D858" s="28" t="s">
        <v>512</v>
      </c>
      <c r="E858" s="61" t="s">
        <v>601</v>
      </c>
      <c r="F858" s="29"/>
      <c r="G858" t="s">
        <v>19</v>
      </c>
      <c r="H858" s="24">
        <v>0.18</v>
      </c>
      <c r="I858" s="1">
        <v>6</v>
      </c>
      <c r="J858" s="1">
        <v>10</v>
      </c>
      <c r="K858" s="1">
        <v>22</v>
      </c>
      <c r="L858" s="95">
        <f t="shared" si="26"/>
        <v>220</v>
      </c>
      <c r="M858" s="94">
        <f>Tabla1[[#This Row],[Potencia nominal  de Consumo del Equipo (KWatts)]]*Tabla1[[#This Row],[Utilización de los equipos
(Horas)]]*Tabla1[[#This Row],[Utilización de los equipo
(Dias al mes)]]</f>
        <v>39.599999999999994</v>
      </c>
    </row>
    <row r="859" spans="1:13">
      <c r="A859" s="25" t="e">
        <f t="shared" si="27"/>
        <v>#REF!</v>
      </c>
      <c r="B859" s="64" t="s">
        <v>626</v>
      </c>
      <c r="C859" s="27" t="s">
        <v>511</v>
      </c>
      <c r="D859" s="28" t="s">
        <v>512</v>
      </c>
      <c r="E859" s="61" t="s">
        <v>54</v>
      </c>
      <c r="F859" s="29"/>
      <c r="G859" t="s">
        <v>823</v>
      </c>
      <c r="H859" s="24">
        <v>2.5000000000000001E-2</v>
      </c>
      <c r="I859" s="1">
        <v>1</v>
      </c>
      <c r="J859" s="1">
        <v>10</v>
      </c>
      <c r="K859" s="1">
        <v>22</v>
      </c>
      <c r="L859" s="95">
        <f t="shared" si="26"/>
        <v>220</v>
      </c>
      <c r="M859" s="94">
        <f>Tabla1[[#This Row],[Potencia nominal  de Consumo del Equipo (KWatts)]]*Tabla1[[#This Row],[Utilización de los equipos
(Horas)]]*Tabla1[[#This Row],[Utilización de los equipo
(Dias al mes)]]</f>
        <v>5.5</v>
      </c>
    </row>
    <row r="860" spans="1:13">
      <c r="A860" s="25" t="e">
        <f t="shared" si="27"/>
        <v>#REF!</v>
      </c>
      <c r="B860" s="64" t="s">
        <v>626</v>
      </c>
      <c r="C860" s="27" t="s">
        <v>674</v>
      </c>
      <c r="D860" s="28" t="s">
        <v>512</v>
      </c>
      <c r="E860" s="61" t="s">
        <v>675</v>
      </c>
      <c r="F860" s="1"/>
      <c r="G860" t="s">
        <v>19</v>
      </c>
      <c r="H860" s="24">
        <v>0.75</v>
      </c>
      <c r="I860" s="1">
        <v>1</v>
      </c>
      <c r="J860" s="1">
        <v>4</v>
      </c>
      <c r="K860" s="1">
        <v>22</v>
      </c>
      <c r="L860" s="95">
        <f t="shared" si="26"/>
        <v>88</v>
      </c>
      <c r="M860" s="94">
        <f>Tabla1[[#This Row],[Potencia nominal  de Consumo del Equipo (KWatts)]]*Tabla1[[#This Row],[Utilización de los equipos
(Horas)]]*Tabla1[[#This Row],[Utilización de los equipo
(Dias al mes)]]</f>
        <v>66</v>
      </c>
    </row>
    <row r="861" spans="1:13">
      <c r="A861" s="25" t="e">
        <f t="shared" si="27"/>
        <v>#REF!</v>
      </c>
      <c r="B861" s="64" t="s">
        <v>626</v>
      </c>
      <c r="C861" s="27" t="s">
        <v>676</v>
      </c>
      <c r="D861" s="28" t="s">
        <v>677</v>
      </c>
      <c r="E861" s="61" t="s">
        <v>469</v>
      </c>
      <c r="F861" s="1"/>
      <c r="G861" t="s">
        <v>823</v>
      </c>
      <c r="H861" s="24">
        <v>0.12</v>
      </c>
      <c r="I861" s="1">
        <v>1</v>
      </c>
      <c r="J861" s="1">
        <v>10</v>
      </c>
      <c r="K861" s="1">
        <v>22</v>
      </c>
      <c r="L861" s="95">
        <f t="shared" si="26"/>
        <v>220</v>
      </c>
      <c r="M861" s="94">
        <f>Tabla1[[#This Row],[Potencia nominal  de Consumo del Equipo (KWatts)]]*Tabla1[[#This Row],[Utilización de los equipos
(Horas)]]*Tabla1[[#This Row],[Utilización de los equipo
(Dias al mes)]]</f>
        <v>26.4</v>
      </c>
    </row>
    <row r="862" spans="1:13">
      <c r="A862" s="25" t="e">
        <f t="shared" si="27"/>
        <v>#REF!</v>
      </c>
      <c r="B862" s="64" t="s">
        <v>626</v>
      </c>
      <c r="C862" s="27" t="s">
        <v>676</v>
      </c>
      <c r="D862" s="28" t="s">
        <v>677</v>
      </c>
      <c r="E862" s="61" t="s">
        <v>646</v>
      </c>
      <c r="F862" s="1" t="s">
        <v>678</v>
      </c>
      <c r="G862" t="s">
        <v>823</v>
      </c>
      <c r="H862" s="24">
        <v>0.25</v>
      </c>
      <c r="I862" s="1">
        <v>1</v>
      </c>
      <c r="J862" s="1">
        <v>10</v>
      </c>
      <c r="K862" s="1">
        <v>22</v>
      </c>
      <c r="L862" s="95">
        <f t="shared" si="26"/>
        <v>220</v>
      </c>
      <c r="M862" s="94">
        <f>Tabla1[[#This Row],[Potencia nominal  de Consumo del Equipo (KWatts)]]*Tabla1[[#This Row],[Utilización de los equipos
(Horas)]]*Tabla1[[#This Row],[Utilización de los equipo
(Dias al mes)]]</f>
        <v>55</v>
      </c>
    </row>
    <row r="863" spans="1:13">
      <c r="A863" s="25" t="e">
        <f t="shared" si="27"/>
        <v>#REF!</v>
      </c>
      <c r="B863" s="64" t="s">
        <v>626</v>
      </c>
      <c r="C863" s="27" t="s">
        <v>676</v>
      </c>
      <c r="D863" s="28" t="s">
        <v>677</v>
      </c>
      <c r="E863" s="61" t="s">
        <v>679</v>
      </c>
      <c r="F863" s="1"/>
      <c r="G863" t="s">
        <v>19</v>
      </c>
      <c r="H863" s="24">
        <v>0.96</v>
      </c>
      <c r="I863" s="1">
        <v>1</v>
      </c>
      <c r="J863" s="1">
        <v>10</v>
      </c>
      <c r="K863" s="1">
        <v>22</v>
      </c>
      <c r="L863" s="95">
        <f t="shared" si="26"/>
        <v>220</v>
      </c>
      <c r="M863" s="94">
        <f>Tabla1[[#This Row],[Potencia nominal  de Consumo del Equipo (KWatts)]]*Tabla1[[#This Row],[Utilización de los equipos
(Horas)]]*Tabla1[[#This Row],[Utilización de los equipo
(Dias al mes)]]</f>
        <v>211.2</v>
      </c>
    </row>
    <row r="864" spans="1:13">
      <c r="A864" s="25" t="e">
        <f t="shared" si="27"/>
        <v>#REF!</v>
      </c>
      <c r="B864" s="64" t="s">
        <v>626</v>
      </c>
      <c r="C864" s="27" t="s">
        <v>676</v>
      </c>
      <c r="D864" s="28" t="s">
        <v>677</v>
      </c>
      <c r="E864" s="61" t="s">
        <v>680</v>
      </c>
      <c r="F864" s="1" t="s">
        <v>681</v>
      </c>
      <c r="G864" t="s">
        <v>820</v>
      </c>
      <c r="H864" s="24">
        <v>6.5000000000000002E-2</v>
      </c>
      <c r="I864" s="1">
        <v>1</v>
      </c>
      <c r="J864" s="1">
        <v>8</v>
      </c>
      <c r="K864" s="1">
        <v>22</v>
      </c>
      <c r="L864" s="95">
        <f t="shared" si="26"/>
        <v>176</v>
      </c>
      <c r="M864" s="94">
        <f>Tabla1[[#This Row],[Potencia nominal  de Consumo del Equipo (KWatts)]]*Tabla1[[#This Row],[Utilización de los equipos
(Horas)]]*Tabla1[[#This Row],[Utilización de los equipo
(Dias al mes)]]</f>
        <v>11.440000000000001</v>
      </c>
    </row>
    <row r="865" spans="1:13">
      <c r="A865" s="25" t="e">
        <f t="shared" si="27"/>
        <v>#REF!</v>
      </c>
      <c r="B865" s="64" t="s">
        <v>626</v>
      </c>
      <c r="C865" s="27" t="s">
        <v>676</v>
      </c>
      <c r="D865" s="28" t="s">
        <v>677</v>
      </c>
      <c r="E865" s="61" t="s">
        <v>682</v>
      </c>
      <c r="F865" s="1"/>
      <c r="G865" t="s">
        <v>825</v>
      </c>
      <c r="H865" s="24">
        <v>0.9</v>
      </c>
      <c r="I865" s="1">
        <v>1</v>
      </c>
      <c r="J865" s="1">
        <v>1</v>
      </c>
      <c r="K865" s="1">
        <v>22</v>
      </c>
      <c r="L865" s="95">
        <f t="shared" si="26"/>
        <v>22</v>
      </c>
      <c r="M865" s="94">
        <f>Tabla1[[#This Row],[Potencia nominal  de Consumo del Equipo (KWatts)]]*Tabla1[[#This Row],[Utilización de los equipos
(Horas)]]*Tabla1[[#This Row],[Utilización de los equipo
(Dias al mes)]]</f>
        <v>19.8</v>
      </c>
    </row>
    <row r="866" spans="1:13">
      <c r="A866" s="25"/>
      <c r="B866" s="76" t="s">
        <v>626</v>
      </c>
      <c r="C866" s="27" t="s">
        <v>676</v>
      </c>
      <c r="D866" s="28" t="s">
        <v>677</v>
      </c>
      <c r="E866" s="61" t="s">
        <v>54</v>
      </c>
      <c r="F866" s="1"/>
      <c r="G866" t="s">
        <v>823</v>
      </c>
      <c r="H866" s="24">
        <v>2.5000000000000001E-2</v>
      </c>
      <c r="I866" s="1">
        <v>1</v>
      </c>
      <c r="J866" s="1">
        <v>10</v>
      </c>
      <c r="K866" s="1">
        <v>22</v>
      </c>
      <c r="L866" s="95">
        <f t="shared" si="26"/>
        <v>220</v>
      </c>
      <c r="M866" s="94">
        <f>Tabla1[[#This Row],[Potencia nominal  de Consumo del Equipo (KWatts)]]*Tabla1[[#This Row],[Utilización de los equipos
(Horas)]]*Tabla1[[#This Row],[Utilización de los equipo
(Dias al mes)]]</f>
        <v>5.5</v>
      </c>
    </row>
    <row r="867" spans="1:13">
      <c r="A867" s="25"/>
      <c r="B867" s="76" t="s">
        <v>626</v>
      </c>
      <c r="C867" s="27" t="s">
        <v>676</v>
      </c>
      <c r="D867" s="28" t="s">
        <v>677</v>
      </c>
      <c r="E867" s="61" t="s">
        <v>564</v>
      </c>
      <c r="F867" s="1"/>
      <c r="G867" t="s">
        <v>19</v>
      </c>
      <c r="H867" s="24">
        <v>0.18</v>
      </c>
      <c r="I867" s="1">
        <v>1</v>
      </c>
      <c r="J867" s="1">
        <v>10</v>
      </c>
      <c r="K867" s="1">
        <v>22</v>
      </c>
      <c r="L867" s="95">
        <f t="shared" si="26"/>
        <v>220</v>
      </c>
      <c r="M867" s="94">
        <f>Tabla1[[#This Row],[Potencia nominal  de Consumo del Equipo (KWatts)]]*Tabla1[[#This Row],[Utilización de los equipos
(Horas)]]*Tabla1[[#This Row],[Utilización de los equipo
(Dias al mes)]]</f>
        <v>39.599999999999994</v>
      </c>
    </row>
    <row r="868" spans="1:13">
      <c r="A868" s="25"/>
      <c r="B868" s="76" t="s">
        <v>626</v>
      </c>
      <c r="C868" s="27" t="s">
        <v>676</v>
      </c>
      <c r="D868" s="28" t="s">
        <v>677</v>
      </c>
      <c r="E868" s="61" t="s">
        <v>197</v>
      </c>
      <c r="F868" s="1"/>
      <c r="G868" t="s">
        <v>19</v>
      </c>
      <c r="H868" s="24">
        <v>0.2</v>
      </c>
      <c r="I868" s="1">
        <v>4</v>
      </c>
      <c r="J868" s="1">
        <v>8</v>
      </c>
      <c r="K868" s="1">
        <v>22</v>
      </c>
      <c r="L868" s="95">
        <f t="shared" si="26"/>
        <v>176</v>
      </c>
      <c r="M868" s="94">
        <f>Tabla1[[#This Row],[Potencia nominal  de Consumo del Equipo (KWatts)]]*Tabla1[[#This Row],[Utilización de los equipos
(Horas)]]*Tabla1[[#This Row],[Utilización de los equipo
(Dias al mes)]]</f>
        <v>35.200000000000003</v>
      </c>
    </row>
    <row r="869" spans="1:13">
      <c r="A869" s="25"/>
      <c r="B869" s="76" t="s">
        <v>626</v>
      </c>
      <c r="C869" s="27" t="s">
        <v>683</v>
      </c>
      <c r="D869" s="28" t="s">
        <v>514</v>
      </c>
      <c r="E869" s="61" t="s">
        <v>684</v>
      </c>
      <c r="F869" s="1" t="s">
        <v>480</v>
      </c>
      <c r="G869" t="s">
        <v>823</v>
      </c>
      <c r="H869" s="24">
        <v>0.12</v>
      </c>
      <c r="I869" s="1">
        <v>1</v>
      </c>
      <c r="J869" s="1">
        <v>8</v>
      </c>
      <c r="K869" s="1">
        <v>22</v>
      </c>
      <c r="L869" s="95">
        <f t="shared" si="26"/>
        <v>176</v>
      </c>
      <c r="M869" s="94">
        <f>Tabla1[[#This Row],[Potencia nominal  de Consumo del Equipo (KWatts)]]*Tabla1[[#This Row],[Utilización de los equipos
(Horas)]]*Tabla1[[#This Row],[Utilización de los equipo
(Dias al mes)]]</f>
        <v>21.119999999999997</v>
      </c>
    </row>
    <row r="870" spans="1:13">
      <c r="A870" s="25"/>
      <c r="B870" s="76" t="s">
        <v>626</v>
      </c>
      <c r="C870" s="27" t="s">
        <v>683</v>
      </c>
      <c r="D870" s="28" t="s">
        <v>514</v>
      </c>
      <c r="E870" s="61" t="s">
        <v>685</v>
      </c>
      <c r="F870" s="1" t="s">
        <v>665</v>
      </c>
      <c r="G870" t="s">
        <v>823</v>
      </c>
      <c r="H870" s="24">
        <v>0.25</v>
      </c>
      <c r="I870" s="1">
        <v>1</v>
      </c>
      <c r="J870" s="1">
        <v>8</v>
      </c>
      <c r="K870" s="1">
        <v>22</v>
      </c>
      <c r="L870" s="95">
        <f t="shared" si="26"/>
        <v>176</v>
      </c>
      <c r="M870" s="94">
        <f>Tabla1[[#This Row],[Potencia nominal  de Consumo del Equipo (KWatts)]]*Tabla1[[#This Row],[Utilización de los equipos
(Horas)]]*Tabla1[[#This Row],[Utilización de los equipo
(Dias al mes)]]</f>
        <v>44</v>
      </c>
    </row>
    <row r="871" spans="1:13">
      <c r="A871" s="25"/>
      <c r="B871" s="76" t="s">
        <v>626</v>
      </c>
      <c r="C871" s="27" t="s">
        <v>683</v>
      </c>
      <c r="D871" s="28" t="s">
        <v>514</v>
      </c>
      <c r="E871" s="61" t="s">
        <v>686</v>
      </c>
      <c r="F871" s="1" t="s">
        <v>687</v>
      </c>
      <c r="G871" t="s">
        <v>19</v>
      </c>
      <c r="H871" s="24">
        <v>0.9</v>
      </c>
      <c r="I871" s="1">
        <v>1</v>
      </c>
      <c r="J871" s="1">
        <v>8</v>
      </c>
      <c r="K871" s="1">
        <v>22</v>
      </c>
      <c r="L871" s="95">
        <f t="shared" si="26"/>
        <v>176</v>
      </c>
      <c r="M871" s="94">
        <f>Tabla1[[#This Row],[Potencia nominal  de Consumo del Equipo (KWatts)]]*Tabla1[[#This Row],[Utilización de los equipos
(Horas)]]*Tabla1[[#This Row],[Utilización de los equipo
(Dias al mes)]]</f>
        <v>158.4</v>
      </c>
    </row>
    <row r="872" spans="1:13">
      <c r="A872" s="25"/>
      <c r="B872" s="76" t="s">
        <v>626</v>
      </c>
      <c r="C872" s="27" t="s">
        <v>683</v>
      </c>
      <c r="D872" s="28" t="s">
        <v>514</v>
      </c>
      <c r="E872" s="61" t="s">
        <v>688</v>
      </c>
      <c r="F872" s="1" t="s">
        <v>472</v>
      </c>
      <c r="G872" t="s">
        <v>823</v>
      </c>
      <c r="H872" s="24">
        <v>1.44E-2</v>
      </c>
      <c r="I872" s="1">
        <v>1</v>
      </c>
      <c r="J872" s="1">
        <v>5</v>
      </c>
      <c r="K872" s="1">
        <v>22</v>
      </c>
      <c r="L872" s="95">
        <f t="shared" si="26"/>
        <v>110</v>
      </c>
      <c r="M872" s="94">
        <f>Tabla1[[#This Row],[Potencia nominal  de Consumo del Equipo (KWatts)]]*Tabla1[[#This Row],[Utilización de los equipos
(Horas)]]*Tabla1[[#This Row],[Utilización de los equipo
(Dias al mes)]]</f>
        <v>1.5839999999999999</v>
      </c>
    </row>
    <row r="873" spans="1:13">
      <c r="A873" s="25"/>
      <c r="B873" s="76" t="s">
        <v>626</v>
      </c>
      <c r="C873" s="27" t="s">
        <v>683</v>
      </c>
      <c r="D873" s="28" t="s">
        <v>514</v>
      </c>
      <c r="E873" s="61" t="s">
        <v>203</v>
      </c>
      <c r="F873" s="1"/>
      <c r="G873" t="s">
        <v>19</v>
      </c>
      <c r="H873" s="24">
        <v>0.18</v>
      </c>
      <c r="I873" s="1">
        <v>3</v>
      </c>
      <c r="J873" s="1">
        <v>8</v>
      </c>
      <c r="K873" s="1">
        <v>22</v>
      </c>
      <c r="L873" s="95">
        <f t="shared" si="26"/>
        <v>176</v>
      </c>
      <c r="M873" s="94">
        <f>Tabla1[[#This Row],[Potencia nominal  de Consumo del Equipo (KWatts)]]*Tabla1[[#This Row],[Utilización de los equipos
(Horas)]]*Tabla1[[#This Row],[Utilización de los equipo
(Dias al mes)]]</f>
        <v>31.68</v>
      </c>
    </row>
    <row r="874" spans="1:13">
      <c r="A874" s="25"/>
      <c r="B874" s="76" t="s">
        <v>626</v>
      </c>
      <c r="C874" s="27" t="s">
        <v>683</v>
      </c>
      <c r="D874" s="28" t="s">
        <v>514</v>
      </c>
      <c r="E874" s="61" t="s">
        <v>197</v>
      </c>
      <c r="F874" s="1"/>
      <c r="G874" t="s">
        <v>19</v>
      </c>
      <c r="H874" s="24">
        <v>0.2</v>
      </c>
      <c r="I874" s="1">
        <v>4</v>
      </c>
      <c r="J874" s="1">
        <v>8</v>
      </c>
      <c r="K874" s="1">
        <v>22</v>
      </c>
      <c r="L874" s="95">
        <f t="shared" si="26"/>
        <v>176</v>
      </c>
      <c r="M874" s="94">
        <f>Tabla1[[#This Row],[Potencia nominal  de Consumo del Equipo (KWatts)]]*Tabla1[[#This Row],[Utilización de los equipos
(Horas)]]*Tabla1[[#This Row],[Utilización de los equipo
(Dias al mes)]]</f>
        <v>35.200000000000003</v>
      </c>
    </row>
    <row r="875" spans="1:13">
      <c r="A875" s="25"/>
      <c r="B875" s="76" t="s">
        <v>626</v>
      </c>
      <c r="C875" s="27" t="s">
        <v>689</v>
      </c>
      <c r="D875" s="28" t="s">
        <v>690</v>
      </c>
      <c r="E875" s="61" t="s">
        <v>691</v>
      </c>
      <c r="F875" s="1"/>
      <c r="G875" t="s">
        <v>823</v>
      </c>
      <c r="H875" s="24">
        <v>0.35499999999999998</v>
      </c>
      <c r="I875" s="1">
        <v>1</v>
      </c>
      <c r="J875" s="1">
        <v>8</v>
      </c>
      <c r="K875" s="1">
        <v>22</v>
      </c>
      <c r="L875" s="95">
        <f t="shared" si="26"/>
        <v>176</v>
      </c>
      <c r="M875" s="94">
        <f>Tabla1[[#This Row],[Potencia nominal  de Consumo del Equipo (KWatts)]]*Tabla1[[#This Row],[Utilización de los equipos
(Horas)]]*Tabla1[[#This Row],[Utilización de los equipo
(Dias al mes)]]</f>
        <v>62.48</v>
      </c>
    </row>
    <row r="876" spans="1:13">
      <c r="A876" s="25"/>
      <c r="B876" s="76" t="s">
        <v>626</v>
      </c>
      <c r="C876" s="27" t="s">
        <v>689</v>
      </c>
      <c r="D876" s="28" t="s">
        <v>690</v>
      </c>
      <c r="E876" s="61" t="s">
        <v>692</v>
      </c>
      <c r="F876" s="1" t="s">
        <v>693</v>
      </c>
      <c r="G876" t="s">
        <v>19</v>
      </c>
      <c r="H876" s="24">
        <v>0.6</v>
      </c>
      <c r="I876" s="1">
        <v>1</v>
      </c>
      <c r="J876" s="1">
        <v>8</v>
      </c>
      <c r="K876" s="1">
        <v>22</v>
      </c>
      <c r="L876" s="95">
        <f t="shared" si="26"/>
        <v>176</v>
      </c>
      <c r="M876" s="94">
        <f>Tabla1[[#This Row],[Potencia nominal  de Consumo del Equipo (KWatts)]]*Tabla1[[#This Row],[Utilización de los equipos
(Horas)]]*Tabla1[[#This Row],[Utilización de los equipo
(Dias al mes)]]</f>
        <v>105.6</v>
      </c>
    </row>
    <row r="877" spans="1:13">
      <c r="A877" s="25"/>
      <c r="B877" s="76" t="s">
        <v>626</v>
      </c>
      <c r="C877" s="27" t="s">
        <v>694</v>
      </c>
      <c r="D877" s="28" t="s">
        <v>695</v>
      </c>
      <c r="E877" s="61" t="s">
        <v>469</v>
      </c>
      <c r="F877" s="1"/>
      <c r="G877" t="s">
        <v>823</v>
      </c>
      <c r="H877" s="24">
        <v>0.12</v>
      </c>
      <c r="I877" s="1">
        <v>1</v>
      </c>
      <c r="J877" s="1">
        <v>8</v>
      </c>
      <c r="K877" s="1">
        <v>22</v>
      </c>
      <c r="L877" s="95">
        <f t="shared" si="26"/>
        <v>176</v>
      </c>
      <c r="M877" s="94">
        <f>Tabla1[[#This Row],[Potencia nominal  de Consumo del Equipo (KWatts)]]*Tabla1[[#This Row],[Utilización de los equipos
(Horas)]]*Tabla1[[#This Row],[Utilización de los equipo
(Dias al mes)]]</f>
        <v>21.119999999999997</v>
      </c>
    </row>
    <row r="878" spans="1:13">
      <c r="A878" s="25"/>
      <c r="B878" s="76" t="s">
        <v>626</v>
      </c>
      <c r="C878" s="27" t="s">
        <v>694</v>
      </c>
      <c r="D878" s="28" t="s">
        <v>695</v>
      </c>
      <c r="E878" s="61" t="s">
        <v>696</v>
      </c>
      <c r="F878" s="1"/>
      <c r="G878" t="s">
        <v>823</v>
      </c>
      <c r="H878" s="24">
        <v>9.5000000000000001E-2</v>
      </c>
      <c r="I878" s="1">
        <v>1</v>
      </c>
      <c r="J878" s="1">
        <v>8</v>
      </c>
      <c r="K878" s="1">
        <v>22</v>
      </c>
      <c r="L878" s="95">
        <f t="shared" si="26"/>
        <v>176</v>
      </c>
      <c r="M878" s="94">
        <f>Tabla1[[#This Row],[Potencia nominal  de Consumo del Equipo (KWatts)]]*Tabla1[[#This Row],[Utilización de los equipos
(Horas)]]*Tabla1[[#This Row],[Utilización de los equipo
(Dias al mes)]]</f>
        <v>16.72</v>
      </c>
    </row>
    <row r="879" spans="1:13">
      <c r="A879" s="25"/>
      <c r="B879" s="76" t="s">
        <v>626</v>
      </c>
      <c r="C879" s="27" t="s">
        <v>694</v>
      </c>
      <c r="D879" s="28" t="s">
        <v>695</v>
      </c>
      <c r="E879" s="61" t="s">
        <v>697</v>
      </c>
      <c r="F879" s="1"/>
      <c r="G879" t="s">
        <v>823</v>
      </c>
      <c r="H879" s="24">
        <v>1.44E-2</v>
      </c>
      <c r="I879" s="1">
        <v>1</v>
      </c>
      <c r="J879" s="1">
        <v>5</v>
      </c>
      <c r="K879" s="1">
        <v>22</v>
      </c>
      <c r="L879" s="95">
        <f t="shared" si="26"/>
        <v>110</v>
      </c>
      <c r="M879" s="94">
        <f>Tabla1[[#This Row],[Potencia nominal  de Consumo del Equipo (KWatts)]]*Tabla1[[#This Row],[Utilización de los equipos
(Horas)]]*Tabla1[[#This Row],[Utilización de los equipo
(Dias al mes)]]</f>
        <v>1.5839999999999999</v>
      </c>
    </row>
    <row r="880" spans="1:13">
      <c r="A880" s="25"/>
      <c r="B880" s="76" t="s">
        <v>626</v>
      </c>
      <c r="C880" s="27" t="s">
        <v>694</v>
      </c>
      <c r="D880" s="28" t="s">
        <v>695</v>
      </c>
      <c r="E880" s="61" t="s">
        <v>698</v>
      </c>
      <c r="F880" s="1"/>
      <c r="G880" t="s">
        <v>19</v>
      </c>
      <c r="H880" s="24">
        <v>0.75</v>
      </c>
      <c r="I880" s="1">
        <v>1</v>
      </c>
      <c r="J880" s="1">
        <v>8</v>
      </c>
      <c r="K880" s="1">
        <v>22</v>
      </c>
      <c r="L880" s="95">
        <f t="shared" si="26"/>
        <v>176</v>
      </c>
      <c r="M880" s="94">
        <f>Tabla1[[#This Row],[Potencia nominal  de Consumo del Equipo (KWatts)]]*Tabla1[[#This Row],[Utilización de los equipos
(Horas)]]*Tabla1[[#This Row],[Utilización de los equipo
(Dias al mes)]]</f>
        <v>132</v>
      </c>
    </row>
    <row r="881" spans="1:13">
      <c r="A881" s="25"/>
      <c r="B881" s="76" t="s">
        <v>626</v>
      </c>
      <c r="C881" s="27" t="s">
        <v>694</v>
      </c>
      <c r="D881" s="28" t="s">
        <v>695</v>
      </c>
      <c r="E881" s="61" t="s">
        <v>54</v>
      </c>
      <c r="F881" s="1"/>
      <c r="G881" t="s">
        <v>823</v>
      </c>
      <c r="H881" s="24">
        <v>2.5000000000000001E-2</v>
      </c>
      <c r="I881" s="1">
        <v>1</v>
      </c>
      <c r="J881" s="1">
        <v>8</v>
      </c>
      <c r="K881" s="1">
        <v>22</v>
      </c>
      <c r="L881" s="95">
        <f t="shared" si="26"/>
        <v>176</v>
      </c>
      <c r="M881" s="94">
        <f>Tabla1[[#This Row],[Potencia nominal  de Consumo del Equipo (KWatts)]]*Tabla1[[#This Row],[Utilización de los equipos
(Horas)]]*Tabla1[[#This Row],[Utilización de los equipo
(Dias al mes)]]</f>
        <v>4.4000000000000004</v>
      </c>
    </row>
    <row r="882" spans="1:13">
      <c r="A882" s="25"/>
      <c r="B882" s="76" t="s">
        <v>626</v>
      </c>
      <c r="C882" s="27" t="s">
        <v>694</v>
      </c>
      <c r="D882" s="28" t="s">
        <v>695</v>
      </c>
      <c r="E882" s="61" t="s">
        <v>699</v>
      </c>
      <c r="F882" s="1" t="s">
        <v>700</v>
      </c>
      <c r="G882" t="s">
        <v>823</v>
      </c>
      <c r="H882" s="24">
        <v>1.5840000000000001</v>
      </c>
      <c r="I882" s="1">
        <v>1</v>
      </c>
      <c r="J882" s="1">
        <v>8</v>
      </c>
      <c r="K882" s="1">
        <v>22</v>
      </c>
      <c r="L882" s="95">
        <f t="shared" si="26"/>
        <v>176</v>
      </c>
      <c r="M882" s="94">
        <f>Tabla1[[#This Row],[Potencia nominal  de Consumo del Equipo (KWatts)]]*Tabla1[[#This Row],[Utilización de los equipos
(Horas)]]*Tabla1[[#This Row],[Utilización de los equipo
(Dias al mes)]]</f>
        <v>278.78399999999999</v>
      </c>
    </row>
    <row r="883" spans="1:13">
      <c r="A883" s="25"/>
      <c r="B883" s="76" t="s">
        <v>626</v>
      </c>
      <c r="C883" s="27" t="s">
        <v>701</v>
      </c>
      <c r="D883" s="28" t="s">
        <v>519</v>
      </c>
      <c r="E883" s="61" t="s">
        <v>469</v>
      </c>
      <c r="F883" s="1" t="s">
        <v>498</v>
      </c>
      <c r="G883" t="s">
        <v>823</v>
      </c>
      <c r="H883" s="24">
        <v>0.12</v>
      </c>
      <c r="I883" s="1">
        <v>1</v>
      </c>
      <c r="J883" s="1">
        <v>10</v>
      </c>
      <c r="K883" s="1">
        <v>22</v>
      </c>
      <c r="L883" s="95">
        <f t="shared" si="26"/>
        <v>220</v>
      </c>
      <c r="M883" s="94">
        <f>Tabla1[[#This Row],[Potencia nominal  de Consumo del Equipo (KWatts)]]*Tabla1[[#This Row],[Utilización de los equipos
(Horas)]]*Tabla1[[#This Row],[Utilización de los equipo
(Dias al mes)]]</f>
        <v>26.4</v>
      </c>
    </row>
    <row r="884" spans="1:13">
      <c r="A884" s="25"/>
      <c r="B884" s="76" t="s">
        <v>626</v>
      </c>
      <c r="C884" s="27" t="s">
        <v>701</v>
      </c>
      <c r="D884" s="28" t="s">
        <v>519</v>
      </c>
      <c r="E884" s="61" t="s">
        <v>702</v>
      </c>
      <c r="F884" s="1"/>
      <c r="G884" t="s">
        <v>823</v>
      </c>
      <c r="H884" s="24">
        <v>0.25</v>
      </c>
      <c r="I884" s="1">
        <v>1</v>
      </c>
      <c r="J884" s="1">
        <v>10</v>
      </c>
      <c r="K884" s="1">
        <v>22</v>
      </c>
      <c r="L884" s="95">
        <f t="shared" si="26"/>
        <v>220</v>
      </c>
      <c r="M884" s="94">
        <f>Tabla1[[#This Row],[Potencia nominal  de Consumo del Equipo (KWatts)]]*Tabla1[[#This Row],[Utilización de los equipos
(Horas)]]*Tabla1[[#This Row],[Utilización de los equipo
(Dias al mes)]]</f>
        <v>55</v>
      </c>
    </row>
    <row r="885" spans="1:13">
      <c r="A885" s="25"/>
      <c r="B885" s="76" t="s">
        <v>626</v>
      </c>
      <c r="C885" s="27" t="s">
        <v>701</v>
      </c>
      <c r="D885" s="28" t="s">
        <v>519</v>
      </c>
      <c r="E885" s="61" t="s">
        <v>54</v>
      </c>
      <c r="F885" s="1"/>
      <c r="G885" t="s">
        <v>823</v>
      </c>
      <c r="H885" s="24">
        <v>2.5000000000000001E-2</v>
      </c>
      <c r="I885" s="1">
        <v>1</v>
      </c>
      <c r="J885" s="1">
        <v>10</v>
      </c>
      <c r="K885" s="1">
        <v>22</v>
      </c>
      <c r="L885" s="95">
        <f t="shared" si="26"/>
        <v>220</v>
      </c>
      <c r="M885" s="94">
        <f>Tabla1[[#This Row],[Potencia nominal  de Consumo del Equipo (KWatts)]]*Tabla1[[#This Row],[Utilización de los equipos
(Horas)]]*Tabla1[[#This Row],[Utilización de los equipo
(Dias al mes)]]</f>
        <v>5.5</v>
      </c>
    </row>
    <row r="886" spans="1:13">
      <c r="A886" s="25"/>
      <c r="B886" s="76" t="s">
        <v>626</v>
      </c>
      <c r="C886" s="27" t="s">
        <v>701</v>
      </c>
      <c r="D886" s="28" t="s">
        <v>519</v>
      </c>
      <c r="E886" s="61" t="s">
        <v>564</v>
      </c>
      <c r="F886" s="1"/>
      <c r="G886" t="s">
        <v>19</v>
      </c>
      <c r="H886" s="24">
        <v>0.18</v>
      </c>
      <c r="I886" s="1">
        <v>1</v>
      </c>
      <c r="J886" s="1">
        <v>8</v>
      </c>
      <c r="K886" s="1">
        <v>22</v>
      </c>
      <c r="L886" s="95">
        <f t="shared" si="26"/>
        <v>176</v>
      </c>
      <c r="M886" s="94">
        <f>Tabla1[[#This Row],[Potencia nominal  de Consumo del Equipo (KWatts)]]*Tabla1[[#This Row],[Utilización de los equipos
(Horas)]]*Tabla1[[#This Row],[Utilización de los equipo
(Dias al mes)]]</f>
        <v>31.68</v>
      </c>
    </row>
    <row r="887" spans="1:13">
      <c r="A887" s="25"/>
      <c r="B887" s="76" t="s">
        <v>626</v>
      </c>
      <c r="C887" s="27" t="s">
        <v>701</v>
      </c>
      <c r="D887" s="28" t="s">
        <v>519</v>
      </c>
      <c r="E887" s="61" t="s">
        <v>197</v>
      </c>
      <c r="F887" s="1"/>
      <c r="G887" t="s">
        <v>19</v>
      </c>
      <c r="H887" s="24">
        <v>0.2</v>
      </c>
      <c r="I887" s="1">
        <v>4</v>
      </c>
      <c r="J887" s="1">
        <v>8</v>
      </c>
      <c r="K887" s="1">
        <v>22</v>
      </c>
      <c r="L887" s="95">
        <f t="shared" si="26"/>
        <v>176</v>
      </c>
      <c r="M887" s="94">
        <f>Tabla1[[#This Row],[Potencia nominal  de Consumo del Equipo (KWatts)]]*Tabla1[[#This Row],[Utilización de los equipos
(Horas)]]*Tabla1[[#This Row],[Utilización de los equipo
(Dias al mes)]]</f>
        <v>35.200000000000003</v>
      </c>
    </row>
    <row r="888" spans="1:13">
      <c r="A888" s="25"/>
      <c r="B888" s="76" t="s">
        <v>626</v>
      </c>
      <c r="C888" s="27" t="s">
        <v>703</v>
      </c>
      <c r="D888" s="28" t="s">
        <v>704</v>
      </c>
      <c r="E888" s="61" t="s">
        <v>705</v>
      </c>
      <c r="F888" s="1" t="s">
        <v>706</v>
      </c>
      <c r="G888" t="s">
        <v>823</v>
      </c>
      <c r="H888" s="24">
        <v>0.12</v>
      </c>
      <c r="I888" s="1">
        <v>1</v>
      </c>
      <c r="J888" s="1">
        <v>8</v>
      </c>
      <c r="K888" s="1">
        <v>22</v>
      </c>
      <c r="L888" s="95">
        <f t="shared" si="26"/>
        <v>176</v>
      </c>
      <c r="M888" s="94">
        <f>Tabla1[[#This Row],[Potencia nominal  de Consumo del Equipo (KWatts)]]*Tabla1[[#This Row],[Utilización de los equipos
(Horas)]]*Tabla1[[#This Row],[Utilización de los equipo
(Dias al mes)]]</f>
        <v>21.119999999999997</v>
      </c>
    </row>
    <row r="889" spans="1:13">
      <c r="A889" s="25"/>
      <c r="B889" s="76" t="s">
        <v>626</v>
      </c>
      <c r="C889" s="27" t="s">
        <v>703</v>
      </c>
      <c r="D889" s="28" t="s">
        <v>704</v>
      </c>
      <c r="E889" s="61" t="s">
        <v>707</v>
      </c>
      <c r="F889" s="1" t="s">
        <v>557</v>
      </c>
      <c r="G889" t="s">
        <v>823</v>
      </c>
      <c r="H889" s="24">
        <v>0.12</v>
      </c>
      <c r="I889" s="1">
        <v>1</v>
      </c>
      <c r="J889" s="1">
        <v>8</v>
      </c>
      <c r="K889" s="1">
        <v>22</v>
      </c>
      <c r="L889" s="95">
        <f t="shared" si="26"/>
        <v>176</v>
      </c>
      <c r="M889" s="94">
        <f>Tabla1[[#This Row],[Potencia nominal  de Consumo del Equipo (KWatts)]]*Tabla1[[#This Row],[Utilización de los equipos
(Horas)]]*Tabla1[[#This Row],[Utilización de los equipo
(Dias al mes)]]</f>
        <v>21.119999999999997</v>
      </c>
    </row>
    <row r="890" spans="1:13">
      <c r="A890" s="25"/>
      <c r="B890" s="76" t="s">
        <v>626</v>
      </c>
      <c r="C890" s="27" t="s">
        <v>703</v>
      </c>
      <c r="D890" s="28" t="s">
        <v>704</v>
      </c>
      <c r="E890" s="61" t="s">
        <v>709</v>
      </c>
      <c r="F890" s="1" t="s">
        <v>708</v>
      </c>
      <c r="G890" t="s">
        <v>823</v>
      </c>
      <c r="H890" s="24">
        <v>9.5000000000000001E-2</v>
      </c>
      <c r="I890" s="1">
        <v>1</v>
      </c>
      <c r="J890" s="1">
        <v>8</v>
      </c>
      <c r="K890" s="1">
        <v>22</v>
      </c>
      <c r="L890" s="95">
        <f t="shared" si="26"/>
        <v>176</v>
      </c>
      <c r="M890" s="94">
        <f>Tabla1[[#This Row],[Potencia nominal  de Consumo del Equipo (KWatts)]]*Tabla1[[#This Row],[Utilización de los equipos
(Horas)]]*Tabla1[[#This Row],[Utilización de los equipo
(Dias al mes)]]</f>
        <v>16.72</v>
      </c>
    </row>
    <row r="891" spans="1:13">
      <c r="A891" s="25"/>
      <c r="B891" s="76" t="s">
        <v>626</v>
      </c>
      <c r="C891" s="27" t="s">
        <v>703</v>
      </c>
      <c r="D891" s="28" t="s">
        <v>704</v>
      </c>
      <c r="E891" s="77" t="s">
        <v>710</v>
      </c>
      <c r="F891" s="1"/>
      <c r="G891" t="s">
        <v>19</v>
      </c>
      <c r="H891" s="24">
        <v>0.75</v>
      </c>
      <c r="I891" s="1">
        <v>1</v>
      </c>
      <c r="J891" s="1">
        <v>8</v>
      </c>
      <c r="K891" s="1">
        <v>22</v>
      </c>
      <c r="L891" s="95">
        <f t="shared" si="26"/>
        <v>176</v>
      </c>
      <c r="M891" s="94">
        <f>Tabla1[[#This Row],[Potencia nominal  de Consumo del Equipo (KWatts)]]*Tabla1[[#This Row],[Utilización de los equipos
(Horas)]]*Tabla1[[#This Row],[Utilización de los equipo
(Dias al mes)]]</f>
        <v>132</v>
      </c>
    </row>
    <row r="892" spans="1:13">
      <c r="A892" s="25"/>
      <c r="B892" s="76" t="s">
        <v>626</v>
      </c>
      <c r="C892" s="27" t="s">
        <v>703</v>
      </c>
      <c r="D892" s="28" t="s">
        <v>704</v>
      </c>
      <c r="E892" s="61" t="s">
        <v>711</v>
      </c>
      <c r="F892" s="1" t="s">
        <v>712</v>
      </c>
      <c r="G892" t="s">
        <v>19</v>
      </c>
      <c r="H892" s="24">
        <v>0.65</v>
      </c>
      <c r="I892" s="1">
        <v>1</v>
      </c>
      <c r="J892" s="1">
        <v>8</v>
      </c>
      <c r="K892" s="1">
        <v>22</v>
      </c>
      <c r="L892" s="95">
        <f t="shared" si="26"/>
        <v>176</v>
      </c>
      <c r="M892" s="94">
        <f>Tabla1[[#This Row],[Potencia nominal  de Consumo del Equipo (KWatts)]]*Tabla1[[#This Row],[Utilización de los equipos
(Horas)]]*Tabla1[[#This Row],[Utilización de los equipo
(Dias al mes)]]</f>
        <v>114.4</v>
      </c>
    </row>
    <row r="893" spans="1:13">
      <c r="A893" s="25"/>
      <c r="B893" s="76" t="s">
        <v>626</v>
      </c>
      <c r="C893" s="27" t="s">
        <v>703</v>
      </c>
      <c r="D893" s="28" t="s">
        <v>704</v>
      </c>
      <c r="E893" s="61" t="s">
        <v>54</v>
      </c>
      <c r="F893" s="1"/>
      <c r="G893" t="s">
        <v>823</v>
      </c>
      <c r="H893" s="24">
        <v>2.5000000000000001E-2</v>
      </c>
      <c r="I893" s="1">
        <v>1</v>
      </c>
      <c r="J893" s="1">
        <v>8</v>
      </c>
      <c r="K893" s="1">
        <v>22</v>
      </c>
      <c r="L893" s="95">
        <f t="shared" si="26"/>
        <v>176</v>
      </c>
      <c r="M893" s="94">
        <f>Tabla1[[#This Row],[Potencia nominal  de Consumo del Equipo (KWatts)]]*Tabla1[[#This Row],[Utilización de los equipos
(Horas)]]*Tabla1[[#This Row],[Utilización de los equipo
(Dias al mes)]]</f>
        <v>4.4000000000000004</v>
      </c>
    </row>
    <row r="894" spans="1:13">
      <c r="A894" s="25"/>
      <c r="B894" s="76" t="s">
        <v>626</v>
      </c>
      <c r="C894" s="27" t="s">
        <v>703</v>
      </c>
      <c r="D894" s="28" t="s">
        <v>704</v>
      </c>
      <c r="E894" s="61" t="s">
        <v>564</v>
      </c>
      <c r="F894" s="1"/>
      <c r="G894" t="s">
        <v>19</v>
      </c>
      <c r="H894" s="168">
        <v>0.18</v>
      </c>
      <c r="I894" s="1">
        <v>1</v>
      </c>
      <c r="J894" s="1">
        <v>7</v>
      </c>
      <c r="K894" s="1">
        <v>22</v>
      </c>
      <c r="L894" s="95">
        <f t="shared" si="26"/>
        <v>154</v>
      </c>
      <c r="M894" s="94">
        <f>Tabla1[[#This Row],[Potencia nominal  de Consumo del Equipo (KWatts)]]*Tabla1[[#This Row],[Utilización de los equipos
(Horas)]]*Tabla1[[#This Row],[Utilización de los equipo
(Dias al mes)]]</f>
        <v>27.72</v>
      </c>
    </row>
    <row r="895" spans="1:13">
      <c r="A895" s="25"/>
      <c r="B895" s="76" t="s">
        <v>626</v>
      </c>
      <c r="C895" s="27" t="s">
        <v>703</v>
      </c>
      <c r="D895" s="28" t="s">
        <v>704</v>
      </c>
      <c r="E895" s="61" t="s">
        <v>197</v>
      </c>
      <c r="F895" s="1"/>
      <c r="G895" t="s">
        <v>19</v>
      </c>
      <c r="H895" s="24">
        <v>0.2</v>
      </c>
      <c r="I895" s="1">
        <v>4</v>
      </c>
      <c r="J895" s="1">
        <v>7</v>
      </c>
      <c r="K895" s="1">
        <v>22</v>
      </c>
      <c r="L895" s="95">
        <f t="shared" si="26"/>
        <v>154</v>
      </c>
      <c r="M895" s="94">
        <f>Tabla1[[#This Row],[Potencia nominal  de Consumo del Equipo (KWatts)]]*Tabla1[[#This Row],[Utilización de los equipos
(Horas)]]*Tabla1[[#This Row],[Utilización de los equipo
(Dias al mes)]]</f>
        <v>30.800000000000004</v>
      </c>
    </row>
    <row r="896" spans="1:13">
      <c r="A896" s="25"/>
      <c r="B896" s="76" t="s">
        <v>626</v>
      </c>
      <c r="C896" s="27" t="s">
        <v>520</v>
      </c>
      <c r="D896" s="28" t="s">
        <v>713</v>
      </c>
      <c r="E896" s="61" t="s">
        <v>714</v>
      </c>
      <c r="F896" s="1" t="s">
        <v>557</v>
      </c>
      <c r="G896" t="s">
        <v>823</v>
      </c>
      <c r="H896" s="24">
        <v>9.5000000000000001E-2</v>
      </c>
      <c r="I896" s="1">
        <v>1</v>
      </c>
      <c r="J896" s="1">
        <v>10</v>
      </c>
      <c r="K896" s="1">
        <v>22</v>
      </c>
      <c r="L896" s="95">
        <f t="shared" si="26"/>
        <v>220</v>
      </c>
      <c r="M896" s="94">
        <f>Tabla1[[#This Row],[Potencia nominal  de Consumo del Equipo (KWatts)]]*Tabla1[[#This Row],[Utilización de los equipos
(Horas)]]*Tabla1[[#This Row],[Utilización de los equipo
(Dias al mes)]]</f>
        <v>20.9</v>
      </c>
    </row>
    <row r="897" spans="1:13">
      <c r="A897" s="25"/>
      <c r="B897" s="76" t="s">
        <v>626</v>
      </c>
      <c r="C897" s="27" t="s">
        <v>520</v>
      </c>
      <c r="D897" s="28" t="s">
        <v>713</v>
      </c>
      <c r="E897" s="61" t="s">
        <v>659</v>
      </c>
      <c r="F897" s="1"/>
      <c r="G897" t="s">
        <v>823</v>
      </c>
      <c r="H897" s="24">
        <v>0.28000000000000003</v>
      </c>
      <c r="I897" s="1">
        <v>1</v>
      </c>
      <c r="J897" s="1">
        <v>10</v>
      </c>
      <c r="K897" s="1">
        <v>22</v>
      </c>
      <c r="L897" s="95">
        <f t="shared" si="26"/>
        <v>220</v>
      </c>
      <c r="M897" s="94">
        <f>Tabla1[[#This Row],[Potencia nominal  de Consumo del Equipo (KWatts)]]*Tabla1[[#This Row],[Utilización de los equipos
(Horas)]]*Tabla1[[#This Row],[Utilización de los equipo
(Dias al mes)]]</f>
        <v>61.600000000000009</v>
      </c>
    </row>
    <row r="898" spans="1:13">
      <c r="A898" s="25"/>
      <c r="B898" s="76" t="s">
        <v>626</v>
      </c>
      <c r="C898" s="27" t="s">
        <v>520</v>
      </c>
      <c r="D898" s="28" t="s">
        <v>713</v>
      </c>
      <c r="E898" s="61" t="s">
        <v>715</v>
      </c>
      <c r="F898" s="1" t="s">
        <v>716</v>
      </c>
      <c r="G898" t="s">
        <v>19</v>
      </c>
      <c r="H898" s="24">
        <v>0.65</v>
      </c>
      <c r="I898" s="1">
        <v>1</v>
      </c>
      <c r="J898" s="1">
        <v>10</v>
      </c>
      <c r="K898" s="1">
        <v>22</v>
      </c>
      <c r="L898" s="95">
        <f t="shared" si="26"/>
        <v>220</v>
      </c>
      <c r="M898" s="94">
        <f>Tabla1[[#This Row],[Potencia nominal  de Consumo del Equipo (KWatts)]]*Tabla1[[#This Row],[Utilización de los equipos
(Horas)]]*Tabla1[[#This Row],[Utilización de los equipo
(Dias al mes)]]</f>
        <v>143</v>
      </c>
    </row>
    <row r="899" spans="1:13">
      <c r="A899" s="25"/>
      <c r="B899" s="76" t="s">
        <v>626</v>
      </c>
      <c r="C899" s="27" t="s">
        <v>520</v>
      </c>
      <c r="D899" s="28" t="s">
        <v>713</v>
      </c>
      <c r="E899" s="61" t="s">
        <v>717</v>
      </c>
      <c r="F899" s="1" t="s">
        <v>718</v>
      </c>
      <c r="G899" t="s">
        <v>823</v>
      </c>
      <c r="H899" s="24">
        <v>1.44E-2</v>
      </c>
      <c r="I899" s="1">
        <v>1</v>
      </c>
      <c r="J899" s="1">
        <v>4</v>
      </c>
      <c r="K899" s="1">
        <v>22</v>
      </c>
      <c r="L899" s="95">
        <f t="shared" si="26"/>
        <v>88</v>
      </c>
      <c r="M899" s="94">
        <f>Tabla1[[#This Row],[Potencia nominal  de Consumo del Equipo (KWatts)]]*Tabla1[[#This Row],[Utilización de los equipos
(Horas)]]*Tabla1[[#This Row],[Utilización de los equipo
(Dias al mes)]]</f>
        <v>1.2671999999999999</v>
      </c>
    </row>
    <row r="900" spans="1:13">
      <c r="A900" s="25"/>
      <c r="B900" s="76" t="s">
        <v>626</v>
      </c>
      <c r="C900" s="27" t="s">
        <v>520</v>
      </c>
      <c r="D900" s="28" t="s">
        <v>713</v>
      </c>
      <c r="E900" s="61" t="s">
        <v>54</v>
      </c>
      <c r="F900" s="1"/>
      <c r="G900" t="s">
        <v>823</v>
      </c>
      <c r="H900" s="24">
        <v>2.5000000000000001E-2</v>
      </c>
      <c r="I900" s="1">
        <v>1</v>
      </c>
      <c r="J900" s="1">
        <v>10</v>
      </c>
      <c r="K900" s="1">
        <v>22</v>
      </c>
      <c r="L900" s="95">
        <f t="shared" ref="L900:L963" si="28">J900*K900</f>
        <v>220</v>
      </c>
      <c r="M900" s="94">
        <f>Tabla1[[#This Row],[Potencia nominal  de Consumo del Equipo (KWatts)]]*Tabla1[[#This Row],[Utilización de los equipos
(Horas)]]*Tabla1[[#This Row],[Utilización de los equipo
(Dias al mes)]]</f>
        <v>5.5</v>
      </c>
    </row>
    <row r="901" spans="1:13">
      <c r="A901" s="25"/>
      <c r="B901" s="76" t="s">
        <v>626</v>
      </c>
      <c r="C901" s="27" t="s">
        <v>520</v>
      </c>
      <c r="D901" s="28" t="s">
        <v>713</v>
      </c>
      <c r="E901" s="61" t="s">
        <v>564</v>
      </c>
      <c r="F901" s="1"/>
      <c r="G901" t="s">
        <v>19</v>
      </c>
      <c r="H901" s="24">
        <v>0.18</v>
      </c>
      <c r="I901" s="1">
        <v>1</v>
      </c>
      <c r="J901" s="1">
        <v>8</v>
      </c>
      <c r="K901" s="1">
        <v>22</v>
      </c>
      <c r="L901" s="95">
        <f t="shared" si="28"/>
        <v>176</v>
      </c>
      <c r="M901" s="94">
        <f>Tabla1[[#This Row],[Potencia nominal  de Consumo del Equipo (KWatts)]]*Tabla1[[#This Row],[Utilización de los equipos
(Horas)]]*Tabla1[[#This Row],[Utilización de los equipo
(Dias al mes)]]</f>
        <v>31.68</v>
      </c>
    </row>
    <row r="902" spans="1:13">
      <c r="A902" s="25"/>
      <c r="B902" s="76" t="s">
        <v>626</v>
      </c>
      <c r="C902" s="27" t="s">
        <v>520</v>
      </c>
      <c r="D902" s="28" t="s">
        <v>713</v>
      </c>
      <c r="E902" s="61" t="s">
        <v>197</v>
      </c>
      <c r="F902" s="1"/>
      <c r="G902" t="s">
        <v>19</v>
      </c>
      <c r="H902" s="24">
        <v>0.2</v>
      </c>
      <c r="I902" s="1">
        <v>4</v>
      </c>
      <c r="J902" s="1">
        <v>8</v>
      </c>
      <c r="K902" s="1">
        <v>22</v>
      </c>
      <c r="L902" s="95">
        <f t="shared" si="28"/>
        <v>176</v>
      </c>
      <c r="M902" s="94">
        <f>Tabla1[[#This Row],[Potencia nominal  de Consumo del Equipo (KWatts)]]*Tabla1[[#This Row],[Utilización de los equipos
(Horas)]]*Tabla1[[#This Row],[Utilización de los equipo
(Dias al mes)]]</f>
        <v>35.200000000000003</v>
      </c>
    </row>
    <row r="903" spans="1:13">
      <c r="A903" s="25"/>
      <c r="B903" s="76" t="s">
        <v>626</v>
      </c>
      <c r="C903" s="27" t="s">
        <v>515</v>
      </c>
      <c r="D903" s="28" t="s">
        <v>516</v>
      </c>
      <c r="E903" s="61" t="s">
        <v>719</v>
      </c>
      <c r="F903" s="1"/>
      <c r="G903" t="s">
        <v>823</v>
      </c>
      <c r="H903" s="24">
        <v>0.12</v>
      </c>
      <c r="I903" s="1">
        <v>1</v>
      </c>
      <c r="J903" s="1">
        <v>8</v>
      </c>
      <c r="K903" s="1">
        <v>22</v>
      </c>
      <c r="L903" s="95">
        <f t="shared" si="28"/>
        <v>176</v>
      </c>
      <c r="M903" s="94">
        <f>Tabla1[[#This Row],[Potencia nominal  de Consumo del Equipo (KWatts)]]*Tabla1[[#This Row],[Utilización de los equipos
(Horas)]]*Tabla1[[#This Row],[Utilización de los equipo
(Dias al mes)]]</f>
        <v>21.119999999999997</v>
      </c>
    </row>
    <row r="904" spans="1:13">
      <c r="A904" s="25"/>
      <c r="B904" s="76" t="s">
        <v>626</v>
      </c>
      <c r="C904" s="27" t="s">
        <v>515</v>
      </c>
      <c r="D904" s="28" t="s">
        <v>516</v>
      </c>
      <c r="E904" s="61" t="s">
        <v>659</v>
      </c>
      <c r="F904" s="1"/>
      <c r="G904" t="s">
        <v>823</v>
      </c>
      <c r="H904" s="24">
        <v>0.28000000000000003</v>
      </c>
      <c r="I904" s="1">
        <v>1</v>
      </c>
      <c r="J904" s="1">
        <v>8</v>
      </c>
      <c r="K904" s="1">
        <v>22</v>
      </c>
      <c r="L904" s="95">
        <f t="shared" si="28"/>
        <v>176</v>
      </c>
      <c r="M904" s="94">
        <f>Tabla1[[#This Row],[Potencia nominal  de Consumo del Equipo (KWatts)]]*Tabla1[[#This Row],[Utilización de los equipos
(Horas)]]*Tabla1[[#This Row],[Utilización de los equipo
(Dias al mes)]]</f>
        <v>49.28</v>
      </c>
    </row>
    <row r="905" spans="1:13">
      <c r="A905" s="25"/>
      <c r="B905" s="76" t="s">
        <v>626</v>
      </c>
      <c r="C905" s="27" t="s">
        <v>515</v>
      </c>
      <c r="D905" s="28" t="s">
        <v>516</v>
      </c>
      <c r="E905" s="61" t="s">
        <v>720</v>
      </c>
      <c r="F905" s="1" t="s">
        <v>228</v>
      </c>
      <c r="G905" t="s">
        <v>19</v>
      </c>
      <c r="H905" s="24">
        <v>0.75</v>
      </c>
      <c r="I905" s="1">
        <v>1</v>
      </c>
      <c r="J905" s="1">
        <v>8</v>
      </c>
      <c r="K905" s="1">
        <v>22</v>
      </c>
      <c r="L905" s="95">
        <f t="shared" si="28"/>
        <v>176</v>
      </c>
      <c r="M905" s="94">
        <f>Tabla1[[#This Row],[Potencia nominal  de Consumo del Equipo (KWatts)]]*Tabla1[[#This Row],[Utilización de los equipos
(Horas)]]*Tabla1[[#This Row],[Utilización de los equipo
(Dias al mes)]]</f>
        <v>132</v>
      </c>
    </row>
    <row r="906" spans="1:13">
      <c r="A906" s="25"/>
      <c r="B906" s="76" t="s">
        <v>626</v>
      </c>
      <c r="C906" s="27" t="s">
        <v>515</v>
      </c>
      <c r="D906" s="28" t="s">
        <v>516</v>
      </c>
      <c r="E906" s="61" t="s">
        <v>564</v>
      </c>
      <c r="F906" s="1"/>
      <c r="G906" t="s">
        <v>19</v>
      </c>
      <c r="H906" s="24">
        <v>0.18</v>
      </c>
      <c r="I906" s="1">
        <v>1</v>
      </c>
      <c r="J906" s="1">
        <v>8</v>
      </c>
      <c r="K906" s="1">
        <v>22</v>
      </c>
      <c r="L906" s="95">
        <f t="shared" si="28"/>
        <v>176</v>
      </c>
      <c r="M906" s="94">
        <f>Tabla1[[#This Row],[Potencia nominal  de Consumo del Equipo (KWatts)]]*Tabla1[[#This Row],[Utilización de los equipos
(Horas)]]*Tabla1[[#This Row],[Utilización de los equipo
(Dias al mes)]]</f>
        <v>31.68</v>
      </c>
    </row>
    <row r="907" spans="1:13">
      <c r="A907" s="25"/>
      <c r="B907" s="76" t="s">
        <v>626</v>
      </c>
      <c r="C907" s="27" t="s">
        <v>515</v>
      </c>
      <c r="D907" s="28" t="s">
        <v>516</v>
      </c>
      <c r="E907" s="61" t="s">
        <v>197</v>
      </c>
      <c r="F907" s="1"/>
      <c r="G907" t="s">
        <v>19</v>
      </c>
      <c r="H907" s="24">
        <v>0.2</v>
      </c>
      <c r="I907" s="1">
        <v>4</v>
      </c>
      <c r="J907" s="1">
        <v>6</v>
      </c>
      <c r="K907" s="1">
        <v>22</v>
      </c>
      <c r="L907" s="95">
        <f t="shared" si="28"/>
        <v>132</v>
      </c>
      <c r="M907" s="94">
        <f>Tabla1[[#This Row],[Potencia nominal  de Consumo del Equipo (KWatts)]]*Tabla1[[#This Row],[Utilización de los equipos
(Horas)]]*Tabla1[[#This Row],[Utilización de los equipo
(Dias al mes)]]</f>
        <v>26.400000000000006</v>
      </c>
    </row>
    <row r="908" spans="1:13">
      <c r="A908" s="25"/>
      <c r="B908" s="76" t="s">
        <v>626</v>
      </c>
      <c r="C908" s="27" t="s">
        <v>721</v>
      </c>
      <c r="D908" s="28" t="s">
        <v>517</v>
      </c>
      <c r="E908" s="61" t="s">
        <v>722</v>
      </c>
      <c r="F908" s="1"/>
      <c r="G908" t="s">
        <v>19</v>
      </c>
      <c r="H908" s="24">
        <v>0.6</v>
      </c>
      <c r="I908" s="1">
        <v>1</v>
      </c>
      <c r="J908" s="1">
        <v>10</v>
      </c>
      <c r="K908" s="1">
        <v>22</v>
      </c>
      <c r="L908" s="95">
        <f t="shared" si="28"/>
        <v>220</v>
      </c>
      <c r="M908" s="94">
        <f>Tabla1[[#This Row],[Potencia nominal  de Consumo del Equipo (KWatts)]]*Tabla1[[#This Row],[Utilización de los equipos
(Horas)]]*Tabla1[[#This Row],[Utilización de los equipo
(Dias al mes)]]</f>
        <v>132</v>
      </c>
    </row>
    <row r="909" spans="1:13">
      <c r="A909" s="25"/>
      <c r="B909" s="76" t="s">
        <v>626</v>
      </c>
      <c r="C909" s="27" t="s">
        <v>721</v>
      </c>
      <c r="D909" s="28" t="s">
        <v>517</v>
      </c>
      <c r="E909" s="61" t="s">
        <v>723</v>
      </c>
      <c r="F909" s="1" t="s">
        <v>724</v>
      </c>
      <c r="G909" t="s">
        <v>823</v>
      </c>
      <c r="H909" s="24">
        <v>0.12</v>
      </c>
      <c r="I909" s="1">
        <v>1</v>
      </c>
      <c r="J909" s="1">
        <v>10</v>
      </c>
      <c r="K909" s="1">
        <v>22</v>
      </c>
      <c r="L909" s="95">
        <f t="shared" si="28"/>
        <v>220</v>
      </c>
      <c r="M909" s="94">
        <f>Tabla1[[#This Row],[Potencia nominal  de Consumo del Equipo (KWatts)]]*Tabla1[[#This Row],[Utilización de los equipos
(Horas)]]*Tabla1[[#This Row],[Utilización de los equipo
(Dias al mes)]]</f>
        <v>26.4</v>
      </c>
    </row>
    <row r="910" spans="1:13">
      <c r="A910" s="25"/>
      <c r="B910" s="76" t="s">
        <v>626</v>
      </c>
      <c r="C910" s="27" t="s">
        <v>721</v>
      </c>
      <c r="D910" s="28" t="s">
        <v>517</v>
      </c>
      <c r="E910" s="61" t="s">
        <v>725</v>
      </c>
      <c r="F910" s="1"/>
      <c r="G910" t="s">
        <v>823</v>
      </c>
      <c r="H910" s="24">
        <v>9.5000000000000001E-2</v>
      </c>
      <c r="I910" s="1">
        <v>1</v>
      </c>
      <c r="J910" s="1">
        <v>10</v>
      </c>
      <c r="K910" s="1">
        <v>22</v>
      </c>
      <c r="L910" s="95">
        <f t="shared" si="28"/>
        <v>220</v>
      </c>
      <c r="M910" s="94">
        <f>Tabla1[[#This Row],[Potencia nominal  de Consumo del Equipo (KWatts)]]*Tabla1[[#This Row],[Utilización de los equipos
(Horas)]]*Tabla1[[#This Row],[Utilización de los equipo
(Dias al mes)]]</f>
        <v>20.9</v>
      </c>
    </row>
    <row r="911" spans="1:13">
      <c r="A911" s="25"/>
      <c r="B911" s="76" t="s">
        <v>626</v>
      </c>
      <c r="C911" s="27" t="s">
        <v>721</v>
      </c>
      <c r="D911" s="28" t="s">
        <v>517</v>
      </c>
      <c r="E911" s="61" t="s">
        <v>564</v>
      </c>
      <c r="F911" s="1"/>
      <c r="G911" t="s">
        <v>19</v>
      </c>
      <c r="H911" s="24">
        <v>0.18</v>
      </c>
      <c r="I911" s="1">
        <v>1</v>
      </c>
      <c r="J911" s="1">
        <v>10</v>
      </c>
      <c r="K911" s="1">
        <v>22</v>
      </c>
      <c r="L911" s="95">
        <f t="shared" si="28"/>
        <v>220</v>
      </c>
      <c r="M911" s="94">
        <f>Tabla1[[#This Row],[Potencia nominal  de Consumo del Equipo (KWatts)]]*Tabla1[[#This Row],[Utilización de los equipos
(Horas)]]*Tabla1[[#This Row],[Utilización de los equipo
(Dias al mes)]]</f>
        <v>39.599999999999994</v>
      </c>
    </row>
    <row r="912" spans="1:13">
      <c r="A912" s="25"/>
      <c r="B912" s="76" t="s">
        <v>626</v>
      </c>
      <c r="C912" s="27" t="s">
        <v>721</v>
      </c>
      <c r="D912" s="28" t="s">
        <v>517</v>
      </c>
      <c r="E912" s="61" t="s">
        <v>197</v>
      </c>
      <c r="F912" s="1"/>
      <c r="G912" t="s">
        <v>19</v>
      </c>
      <c r="H912" s="24">
        <v>0.2</v>
      </c>
      <c r="I912" s="1">
        <v>4</v>
      </c>
      <c r="J912" s="1">
        <v>7</v>
      </c>
      <c r="K912" s="1">
        <v>22</v>
      </c>
      <c r="L912" s="95">
        <f t="shared" si="28"/>
        <v>154</v>
      </c>
      <c r="M912" s="94">
        <f>Tabla1[[#This Row],[Potencia nominal  de Consumo del Equipo (KWatts)]]*Tabla1[[#This Row],[Utilización de los equipos
(Horas)]]*Tabla1[[#This Row],[Utilización de los equipo
(Dias al mes)]]</f>
        <v>30.800000000000004</v>
      </c>
    </row>
    <row r="913" spans="1:13">
      <c r="A913" s="25"/>
      <c r="B913" s="76" t="s">
        <v>626</v>
      </c>
      <c r="C913" s="27" t="s">
        <v>513</v>
      </c>
      <c r="D913" s="28" t="s">
        <v>726</v>
      </c>
      <c r="E913" s="61" t="s">
        <v>727</v>
      </c>
      <c r="F913" s="1" t="s">
        <v>229</v>
      </c>
      <c r="G913" t="s">
        <v>823</v>
      </c>
      <c r="H913" s="24">
        <v>0.12</v>
      </c>
      <c r="I913" s="1">
        <v>1</v>
      </c>
      <c r="J913" s="1">
        <v>8</v>
      </c>
      <c r="K913" s="1">
        <v>22</v>
      </c>
      <c r="L913" s="95">
        <f t="shared" si="28"/>
        <v>176</v>
      </c>
      <c r="M913" s="94">
        <f>Tabla1[[#This Row],[Potencia nominal  de Consumo del Equipo (KWatts)]]*Tabla1[[#This Row],[Utilización de los equipos
(Horas)]]*Tabla1[[#This Row],[Utilización de los equipo
(Dias al mes)]]</f>
        <v>21.119999999999997</v>
      </c>
    </row>
    <row r="914" spans="1:13">
      <c r="A914" s="25"/>
      <c r="B914" s="76" t="s">
        <v>626</v>
      </c>
      <c r="C914" s="27" t="s">
        <v>513</v>
      </c>
      <c r="D914" s="28" t="s">
        <v>726</v>
      </c>
      <c r="E914" s="61" t="s">
        <v>728</v>
      </c>
      <c r="F914" s="1"/>
      <c r="G914" t="s">
        <v>823</v>
      </c>
      <c r="H914" s="24">
        <v>0.95</v>
      </c>
      <c r="I914" s="1">
        <v>1</v>
      </c>
      <c r="J914" s="1">
        <v>8</v>
      </c>
      <c r="K914" s="1">
        <v>22</v>
      </c>
      <c r="L914" s="95">
        <f t="shared" si="28"/>
        <v>176</v>
      </c>
      <c r="M914" s="94">
        <f>Tabla1[[#This Row],[Potencia nominal  de Consumo del Equipo (KWatts)]]*Tabla1[[#This Row],[Utilización de los equipos
(Horas)]]*Tabla1[[#This Row],[Utilización de los equipo
(Dias al mes)]]</f>
        <v>167.2</v>
      </c>
    </row>
    <row r="915" spans="1:13">
      <c r="A915" s="25"/>
      <c r="B915" s="76" t="s">
        <v>626</v>
      </c>
      <c r="C915" s="27" t="s">
        <v>513</v>
      </c>
      <c r="D915" s="28" t="s">
        <v>726</v>
      </c>
      <c r="E915" s="61" t="s">
        <v>729</v>
      </c>
      <c r="F915" s="1"/>
      <c r="G915" t="s">
        <v>19</v>
      </c>
      <c r="H915" s="24">
        <v>0.75</v>
      </c>
      <c r="I915" s="1">
        <v>1</v>
      </c>
      <c r="J915" s="1">
        <v>8</v>
      </c>
      <c r="K915" s="1">
        <v>22</v>
      </c>
      <c r="L915" s="95">
        <f t="shared" si="28"/>
        <v>176</v>
      </c>
      <c r="M915" s="94">
        <f>Tabla1[[#This Row],[Potencia nominal  de Consumo del Equipo (KWatts)]]*Tabla1[[#This Row],[Utilización de los equipos
(Horas)]]*Tabla1[[#This Row],[Utilización de los equipo
(Dias al mes)]]</f>
        <v>132</v>
      </c>
    </row>
    <row r="916" spans="1:13">
      <c r="A916" s="25"/>
      <c r="B916" s="76" t="s">
        <v>626</v>
      </c>
      <c r="C916" s="27" t="s">
        <v>513</v>
      </c>
      <c r="D916" s="28" t="s">
        <v>726</v>
      </c>
      <c r="E916" s="61" t="s">
        <v>730</v>
      </c>
      <c r="F916" s="1"/>
      <c r="G916" t="s">
        <v>823</v>
      </c>
      <c r="H916" s="24">
        <v>2.5000000000000001E-2</v>
      </c>
      <c r="I916" s="1">
        <v>1</v>
      </c>
      <c r="J916" s="1">
        <v>8</v>
      </c>
      <c r="K916" s="1">
        <v>22</v>
      </c>
      <c r="L916" s="95">
        <f t="shared" si="28"/>
        <v>176</v>
      </c>
      <c r="M916" s="94">
        <f>Tabla1[[#This Row],[Potencia nominal  de Consumo del Equipo (KWatts)]]*Tabla1[[#This Row],[Utilización de los equipos
(Horas)]]*Tabla1[[#This Row],[Utilización de los equipo
(Dias al mes)]]</f>
        <v>4.4000000000000004</v>
      </c>
    </row>
    <row r="917" spans="1:13">
      <c r="A917" s="25"/>
      <c r="B917" s="76" t="s">
        <v>626</v>
      </c>
      <c r="C917" s="27" t="s">
        <v>513</v>
      </c>
      <c r="D917" s="28" t="s">
        <v>726</v>
      </c>
      <c r="E917" s="61" t="s">
        <v>564</v>
      </c>
      <c r="F917" s="1"/>
      <c r="G917" t="s">
        <v>19</v>
      </c>
      <c r="H917" s="24">
        <v>0.18</v>
      </c>
      <c r="I917" s="1">
        <v>1</v>
      </c>
      <c r="J917" s="1">
        <v>8</v>
      </c>
      <c r="K917" s="1">
        <v>22</v>
      </c>
      <c r="L917" s="95">
        <f t="shared" si="28"/>
        <v>176</v>
      </c>
      <c r="M917" s="94">
        <f>Tabla1[[#This Row],[Potencia nominal  de Consumo del Equipo (KWatts)]]*Tabla1[[#This Row],[Utilización de los equipos
(Horas)]]*Tabla1[[#This Row],[Utilización de los equipo
(Dias al mes)]]</f>
        <v>31.68</v>
      </c>
    </row>
    <row r="918" spans="1:13">
      <c r="A918" s="25"/>
      <c r="B918" s="76" t="s">
        <v>626</v>
      </c>
      <c r="C918" s="27" t="s">
        <v>513</v>
      </c>
      <c r="D918" s="28" t="s">
        <v>726</v>
      </c>
      <c r="E918" s="61" t="s">
        <v>197</v>
      </c>
      <c r="F918" s="1"/>
      <c r="G918" t="s">
        <v>19</v>
      </c>
      <c r="H918" s="24">
        <v>0.2</v>
      </c>
      <c r="I918" s="1">
        <v>4</v>
      </c>
      <c r="J918" s="1">
        <v>6</v>
      </c>
      <c r="K918" s="1">
        <v>22</v>
      </c>
      <c r="L918" s="95">
        <f t="shared" si="28"/>
        <v>132</v>
      </c>
      <c r="M918" s="94">
        <f>Tabla1[[#This Row],[Potencia nominal  de Consumo del Equipo (KWatts)]]*Tabla1[[#This Row],[Utilización de los equipos
(Horas)]]*Tabla1[[#This Row],[Utilización de los equipo
(Dias al mes)]]</f>
        <v>26.400000000000006</v>
      </c>
    </row>
    <row r="919" spans="1:13">
      <c r="A919" s="25"/>
      <c r="B919" s="76" t="s">
        <v>626</v>
      </c>
      <c r="C919" s="27" t="s">
        <v>737</v>
      </c>
      <c r="D919" s="28" t="s">
        <v>518</v>
      </c>
      <c r="E919" s="61" t="s">
        <v>469</v>
      </c>
      <c r="F919" s="1"/>
      <c r="G919" t="s">
        <v>823</v>
      </c>
      <c r="H919" s="24">
        <v>0.12</v>
      </c>
      <c r="I919" s="1">
        <v>1</v>
      </c>
      <c r="J919" s="1">
        <v>6</v>
      </c>
      <c r="K919" s="1">
        <v>22</v>
      </c>
      <c r="L919" s="95">
        <f t="shared" si="28"/>
        <v>132</v>
      </c>
      <c r="M919" s="94">
        <f>Tabla1[[#This Row],[Potencia nominal  de Consumo del Equipo (KWatts)]]*Tabla1[[#This Row],[Utilización de los equipos
(Horas)]]*Tabla1[[#This Row],[Utilización de los equipo
(Dias al mes)]]</f>
        <v>15.84</v>
      </c>
    </row>
    <row r="920" spans="1:13">
      <c r="A920" s="25"/>
      <c r="B920" s="76" t="s">
        <v>626</v>
      </c>
      <c r="C920" s="27" t="s">
        <v>737</v>
      </c>
      <c r="D920" s="28" t="s">
        <v>518</v>
      </c>
      <c r="E920" s="61" t="s">
        <v>738</v>
      </c>
      <c r="F920" s="1"/>
      <c r="G920" t="s">
        <v>823</v>
      </c>
      <c r="H920" s="24">
        <v>0.25</v>
      </c>
      <c r="I920" s="1">
        <v>1</v>
      </c>
      <c r="J920" s="1">
        <v>6</v>
      </c>
      <c r="K920" s="1">
        <v>22</v>
      </c>
      <c r="L920" s="95">
        <f t="shared" si="28"/>
        <v>132</v>
      </c>
      <c r="M920" s="94">
        <f>Tabla1[[#This Row],[Potencia nominal  de Consumo del Equipo (KWatts)]]*Tabla1[[#This Row],[Utilización de los equipos
(Horas)]]*Tabla1[[#This Row],[Utilización de los equipo
(Dias al mes)]]</f>
        <v>33</v>
      </c>
    </row>
    <row r="921" spans="1:13">
      <c r="A921" s="25"/>
      <c r="B921" s="76" t="s">
        <v>626</v>
      </c>
      <c r="C921" s="27" t="s">
        <v>737</v>
      </c>
      <c r="D921" s="28" t="s">
        <v>518</v>
      </c>
      <c r="E921" s="61" t="s">
        <v>739</v>
      </c>
      <c r="F921" s="1"/>
      <c r="G921" t="s">
        <v>19</v>
      </c>
      <c r="H921" s="24">
        <v>0.65</v>
      </c>
      <c r="I921" s="1">
        <v>1</v>
      </c>
      <c r="J921" s="1">
        <v>6</v>
      </c>
      <c r="K921" s="1">
        <v>22</v>
      </c>
      <c r="L921" s="95">
        <f t="shared" si="28"/>
        <v>132</v>
      </c>
      <c r="M921" s="94">
        <f>Tabla1[[#This Row],[Potencia nominal  de Consumo del Equipo (KWatts)]]*Tabla1[[#This Row],[Utilización de los equipos
(Horas)]]*Tabla1[[#This Row],[Utilización de los equipo
(Dias al mes)]]</f>
        <v>85.800000000000011</v>
      </c>
    </row>
    <row r="922" spans="1:13">
      <c r="A922" s="25"/>
      <c r="B922" s="76" t="s">
        <v>626</v>
      </c>
      <c r="C922" s="27" t="s">
        <v>737</v>
      </c>
      <c r="D922" s="28" t="s">
        <v>518</v>
      </c>
      <c r="E922" s="61" t="s">
        <v>564</v>
      </c>
      <c r="F922" s="1"/>
      <c r="G922" t="s">
        <v>19</v>
      </c>
      <c r="H922" s="24">
        <v>0.18</v>
      </c>
      <c r="I922" s="1">
        <v>1</v>
      </c>
      <c r="J922" s="1">
        <v>6</v>
      </c>
      <c r="K922" s="1">
        <v>22</v>
      </c>
      <c r="L922" s="95">
        <f t="shared" si="28"/>
        <v>132</v>
      </c>
      <c r="M922" s="94">
        <f>Tabla1[[#This Row],[Potencia nominal  de Consumo del Equipo (KWatts)]]*Tabla1[[#This Row],[Utilización de los equipos
(Horas)]]*Tabla1[[#This Row],[Utilización de los equipo
(Dias al mes)]]</f>
        <v>23.76</v>
      </c>
    </row>
    <row r="923" spans="1:13">
      <c r="A923" s="25"/>
      <c r="B923" s="76" t="s">
        <v>626</v>
      </c>
      <c r="C923" s="27" t="s">
        <v>737</v>
      </c>
      <c r="D923" s="28" t="s">
        <v>518</v>
      </c>
      <c r="E923" s="61" t="s">
        <v>197</v>
      </c>
      <c r="F923" s="1"/>
      <c r="G923" t="s">
        <v>19</v>
      </c>
      <c r="H923" s="24">
        <v>0.2</v>
      </c>
      <c r="I923" s="1">
        <v>4</v>
      </c>
      <c r="J923" s="1">
        <v>6</v>
      </c>
      <c r="K923" s="1">
        <v>22</v>
      </c>
      <c r="L923" s="95">
        <f t="shared" si="28"/>
        <v>132</v>
      </c>
      <c r="M923" s="94">
        <f>Tabla1[[#This Row],[Potencia nominal  de Consumo del Equipo (KWatts)]]*Tabla1[[#This Row],[Utilización de los equipos
(Horas)]]*Tabla1[[#This Row],[Utilización de los equipo
(Dias al mes)]]</f>
        <v>26.400000000000006</v>
      </c>
    </row>
    <row r="924" spans="1:13">
      <c r="A924" s="25"/>
      <c r="B924" s="76" t="s">
        <v>626</v>
      </c>
      <c r="C924" s="27" t="s">
        <v>731</v>
      </c>
      <c r="D924" s="28"/>
      <c r="E924" s="61" t="s">
        <v>732</v>
      </c>
      <c r="F924" s="1"/>
      <c r="G924" t="s">
        <v>823</v>
      </c>
      <c r="H924" s="24">
        <v>3.68</v>
      </c>
      <c r="I924" s="1">
        <v>1</v>
      </c>
      <c r="J924" s="1">
        <v>20</v>
      </c>
      <c r="K924" s="1">
        <v>22</v>
      </c>
      <c r="L924" s="95">
        <f t="shared" si="28"/>
        <v>440</v>
      </c>
      <c r="M924" s="94">
        <f>Tabla1[[#This Row],[Potencia nominal  de Consumo del Equipo (KWatts)]]*Tabla1[[#This Row],[Utilización de los equipos
(Horas)]]*Tabla1[[#This Row],[Utilización de los equipo
(Dias al mes)]]</f>
        <v>1619.2000000000003</v>
      </c>
    </row>
    <row r="925" spans="1:13">
      <c r="A925" s="25"/>
      <c r="B925" s="76" t="s">
        <v>626</v>
      </c>
      <c r="C925" s="27" t="s">
        <v>731</v>
      </c>
      <c r="D925" s="28"/>
      <c r="E925" s="61" t="s">
        <v>698</v>
      </c>
      <c r="F925" s="1"/>
      <c r="G925" t="s">
        <v>19</v>
      </c>
      <c r="H925" s="24">
        <v>0.65</v>
      </c>
      <c r="I925" s="1">
        <v>1</v>
      </c>
      <c r="J925" s="1">
        <v>20</v>
      </c>
      <c r="K925" s="1">
        <v>22</v>
      </c>
      <c r="L925" s="95">
        <f t="shared" si="28"/>
        <v>440</v>
      </c>
      <c r="M925" s="94">
        <f>Tabla1[[#This Row],[Potencia nominal  de Consumo del Equipo (KWatts)]]*Tabla1[[#This Row],[Utilización de los equipos
(Horas)]]*Tabla1[[#This Row],[Utilización de los equipo
(Dias al mes)]]</f>
        <v>286</v>
      </c>
    </row>
    <row r="926" spans="1:13">
      <c r="A926" s="25"/>
      <c r="B926" s="76" t="s">
        <v>626</v>
      </c>
      <c r="C926" s="27" t="s">
        <v>731</v>
      </c>
      <c r="D926" s="28"/>
      <c r="E926" s="61" t="s">
        <v>50</v>
      </c>
      <c r="F926" s="1"/>
      <c r="G926" t="s">
        <v>825</v>
      </c>
      <c r="H926" s="24">
        <v>0.1</v>
      </c>
      <c r="I926" s="1">
        <v>1</v>
      </c>
      <c r="J926" s="1">
        <v>2</v>
      </c>
      <c r="K926" s="1">
        <v>22</v>
      </c>
      <c r="L926" s="95">
        <f t="shared" si="28"/>
        <v>44</v>
      </c>
      <c r="M926" s="94">
        <f>Tabla1[[#This Row],[Potencia nominal  de Consumo del Equipo (KWatts)]]*Tabla1[[#This Row],[Utilización de los equipos
(Horas)]]*Tabla1[[#This Row],[Utilización de los equipo
(Dias al mes)]]</f>
        <v>4.4000000000000004</v>
      </c>
    </row>
    <row r="927" spans="1:13">
      <c r="A927" s="25"/>
      <c r="B927" s="76" t="s">
        <v>626</v>
      </c>
      <c r="C927" s="27" t="s">
        <v>731</v>
      </c>
      <c r="D927" s="28"/>
      <c r="E927" s="61" t="s">
        <v>564</v>
      </c>
      <c r="F927" s="1"/>
      <c r="G927" t="s">
        <v>19</v>
      </c>
      <c r="H927" s="24">
        <v>0.18</v>
      </c>
      <c r="I927" s="1">
        <v>1</v>
      </c>
      <c r="J927" s="1">
        <v>10</v>
      </c>
      <c r="K927" s="1">
        <v>22</v>
      </c>
      <c r="L927" s="95">
        <f t="shared" si="28"/>
        <v>220</v>
      </c>
      <c r="M927" s="94">
        <f>Tabla1[[#This Row],[Potencia nominal  de Consumo del Equipo (KWatts)]]*Tabla1[[#This Row],[Utilización de los equipos
(Horas)]]*Tabla1[[#This Row],[Utilización de los equipo
(Dias al mes)]]</f>
        <v>39.599999999999994</v>
      </c>
    </row>
    <row r="928" spans="1:13">
      <c r="A928" s="25"/>
      <c r="B928" s="76" t="s">
        <v>626</v>
      </c>
      <c r="C928" s="27" t="s">
        <v>731</v>
      </c>
      <c r="D928" s="28"/>
      <c r="E928" s="61" t="s">
        <v>197</v>
      </c>
      <c r="F928" s="1"/>
      <c r="G928" t="s">
        <v>19</v>
      </c>
      <c r="H928" s="24">
        <v>0.2</v>
      </c>
      <c r="I928" s="1">
        <v>4</v>
      </c>
      <c r="J928" s="1">
        <v>7</v>
      </c>
      <c r="K928" s="1">
        <v>22</v>
      </c>
      <c r="L928" s="95">
        <f t="shared" si="28"/>
        <v>154</v>
      </c>
      <c r="M928" s="94">
        <f>Tabla1[[#This Row],[Potencia nominal  de Consumo del Equipo (KWatts)]]*Tabla1[[#This Row],[Utilización de los equipos
(Horas)]]*Tabla1[[#This Row],[Utilización de los equipo
(Dias al mes)]]</f>
        <v>30.800000000000004</v>
      </c>
    </row>
    <row r="929" spans="1:13">
      <c r="A929" s="25"/>
      <c r="B929" s="76" t="s">
        <v>626</v>
      </c>
      <c r="C929" s="27" t="s">
        <v>733</v>
      </c>
      <c r="D929" s="28"/>
      <c r="E929" s="61" t="s">
        <v>49</v>
      </c>
      <c r="F929" s="1"/>
      <c r="G929" t="s">
        <v>823</v>
      </c>
      <c r="H929" s="24">
        <v>1.6000000000000001E-3</v>
      </c>
      <c r="I929" s="1">
        <v>1</v>
      </c>
      <c r="J929" s="1">
        <v>6</v>
      </c>
      <c r="K929" s="1">
        <v>22</v>
      </c>
      <c r="L929" s="95">
        <f t="shared" si="28"/>
        <v>132</v>
      </c>
      <c r="M929" s="94">
        <f>Tabla1[[#This Row],[Potencia nominal  de Consumo del Equipo (KWatts)]]*Tabla1[[#This Row],[Utilización de los equipos
(Horas)]]*Tabla1[[#This Row],[Utilización de los equipo
(Dias al mes)]]</f>
        <v>0.21120000000000003</v>
      </c>
    </row>
    <row r="930" spans="1:13">
      <c r="A930" s="25"/>
      <c r="B930" s="76" t="s">
        <v>626</v>
      </c>
      <c r="C930" s="27" t="s">
        <v>733</v>
      </c>
      <c r="D930" s="28"/>
      <c r="E930" s="61" t="s">
        <v>197</v>
      </c>
      <c r="F930" s="1"/>
      <c r="G930" t="s">
        <v>19</v>
      </c>
      <c r="H930" s="24">
        <v>0.2</v>
      </c>
      <c r="I930" s="1">
        <v>4</v>
      </c>
      <c r="J930" s="1">
        <v>6</v>
      </c>
      <c r="K930" s="1">
        <v>22</v>
      </c>
      <c r="L930" s="95">
        <f t="shared" si="28"/>
        <v>132</v>
      </c>
      <c r="M930" s="94">
        <f>Tabla1[[#This Row],[Potencia nominal  de Consumo del Equipo (KWatts)]]*Tabla1[[#This Row],[Utilización de los equipos
(Horas)]]*Tabla1[[#This Row],[Utilización de los equipo
(Dias al mes)]]</f>
        <v>26.400000000000006</v>
      </c>
    </row>
    <row r="931" spans="1:13">
      <c r="A931" s="25"/>
      <c r="B931" s="76" t="s">
        <v>626</v>
      </c>
      <c r="C931" s="27" t="s">
        <v>733</v>
      </c>
      <c r="D931" s="28"/>
      <c r="E931" s="61" t="s">
        <v>601</v>
      </c>
      <c r="F931" s="1"/>
      <c r="G931" t="s">
        <v>19</v>
      </c>
      <c r="H931" s="24">
        <v>0.18</v>
      </c>
      <c r="I931" s="1">
        <v>6</v>
      </c>
      <c r="J931" s="1">
        <v>6</v>
      </c>
      <c r="K931" s="1">
        <v>22</v>
      </c>
      <c r="L931" s="95">
        <f t="shared" si="28"/>
        <v>132</v>
      </c>
      <c r="M931" s="94">
        <f>Tabla1[[#This Row],[Potencia nominal  de Consumo del Equipo (KWatts)]]*Tabla1[[#This Row],[Utilización de los equipos
(Horas)]]*Tabla1[[#This Row],[Utilización de los equipo
(Dias al mes)]]</f>
        <v>23.76</v>
      </c>
    </row>
    <row r="932" spans="1:13">
      <c r="A932" s="25"/>
      <c r="B932" s="76" t="s">
        <v>626</v>
      </c>
      <c r="C932" s="27" t="s">
        <v>733</v>
      </c>
      <c r="D932" s="28"/>
      <c r="E932" s="61" t="s">
        <v>734</v>
      </c>
      <c r="F932" s="1"/>
      <c r="G932" t="s">
        <v>823</v>
      </c>
      <c r="H932" s="24">
        <v>2.5000000000000001E-2</v>
      </c>
      <c r="I932" s="1">
        <v>4</v>
      </c>
      <c r="J932" s="1">
        <v>7</v>
      </c>
      <c r="K932" s="1">
        <v>22</v>
      </c>
      <c r="L932" s="95">
        <f t="shared" si="28"/>
        <v>154</v>
      </c>
      <c r="M932" s="94">
        <f>Tabla1[[#This Row],[Potencia nominal  de Consumo del Equipo (KWatts)]]*Tabla1[[#This Row],[Utilización de los equipos
(Horas)]]*Tabla1[[#This Row],[Utilización de los equipo
(Dias al mes)]]</f>
        <v>3.8500000000000005</v>
      </c>
    </row>
    <row r="933" spans="1:13">
      <c r="A933" s="25"/>
      <c r="B933" s="76" t="s">
        <v>626</v>
      </c>
      <c r="C933" s="27" t="s">
        <v>735</v>
      </c>
      <c r="D933" s="28"/>
      <c r="E933" s="61" t="s">
        <v>197</v>
      </c>
      <c r="F933" s="1"/>
      <c r="G933" t="s">
        <v>19</v>
      </c>
      <c r="H933" s="24">
        <v>0.2</v>
      </c>
      <c r="I933" s="1">
        <v>4</v>
      </c>
      <c r="J933" s="1">
        <v>6</v>
      </c>
      <c r="K933" s="1">
        <v>22</v>
      </c>
      <c r="L933" s="95">
        <f t="shared" si="28"/>
        <v>132</v>
      </c>
      <c r="M933" s="94">
        <f>Tabla1[[#This Row],[Potencia nominal  de Consumo del Equipo (KWatts)]]*Tabla1[[#This Row],[Utilización de los equipos
(Horas)]]*Tabla1[[#This Row],[Utilización de los equipo
(Dias al mes)]]</f>
        <v>26.400000000000006</v>
      </c>
    </row>
    <row r="934" spans="1:13">
      <c r="A934" s="25"/>
      <c r="B934" s="76" t="s">
        <v>626</v>
      </c>
      <c r="C934" s="27" t="s">
        <v>736</v>
      </c>
      <c r="D934" s="28" t="s">
        <v>740</v>
      </c>
      <c r="E934" s="61" t="s">
        <v>636</v>
      </c>
      <c r="F934" s="1" t="s">
        <v>741</v>
      </c>
      <c r="G934" t="s">
        <v>823</v>
      </c>
      <c r="H934" s="24">
        <v>0.12</v>
      </c>
      <c r="I934" s="1">
        <v>1</v>
      </c>
      <c r="J934" s="1">
        <v>6</v>
      </c>
      <c r="K934" s="1">
        <v>22</v>
      </c>
      <c r="L934" s="95">
        <f t="shared" si="28"/>
        <v>132</v>
      </c>
      <c r="M934" s="94">
        <f>Tabla1[[#This Row],[Potencia nominal  de Consumo del Equipo (KWatts)]]*Tabla1[[#This Row],[Utilización de los equipos
(Horas)]]*Tabla1[[#This Row],[Utilización de los equipo
(Dias al mes)]]</f>
        <v>15.84</v>
      </c>
    </row>
    <row r="935" spans="1:13">
      <c r="A935" s="25"/>
      <c r="B935" s="76" t="s">
        <v>626</v>
      </c>
      <c r="C935" s="27" t="s">
        <v>736</v>
      </c>
      <c r="D935" s="28" t="s">
        <v>740</v>
      </c>
      <c r="E935" s="61" t="s">
        <v>54</v>
      </c>
      <c r="F935" s="1"/>
      <c r="G935" t="s">
        <v>823</v>
      </c>
      <c r="H935" s="24">
        <v>2.5000000000000001E-2</v>
      </c>
      <c r="I935" s="1">
        <v>1</v>
      </c>
      <c r="J935" s="1">
        <v>5</v>
      </c>
      <c r="K935" s="1">
        <v>22</v>
      </c>
      <c r="L935" s="95">
        <f t="shared" si="28"/>
        <v>110</v>
      </c>
      <c r="M935" s="94">
        <f>Tabla1[[#This Row],[Potencia nominal  de Consumo del Equipo (KWatts)]]*Tabla1[[#This Row],[Utilización de los equipos
(Horas)]]*Tabla1[[#This Row],[Utilización de los equipo
(Dias al mes)]]</f>
        <v>2.75</v>
      </c>
    </row>
    <row r="936" spans="1:13">
      <c r="A936" s="25"/>
      <c r="B936" s="76" t="s">
        <v>626</v>
      </c>
      <c r="C936" s="27" t="s">
        <v>736</v>
      </c>
      <c r="D936" s="28" t="s">
        <v>740</v>
      </c>
      <c r="E936" s="61" t="s">
        <v>564</v>
      </c>
      <c r="F936" s="1"/>
      <c r="G936" t="s">
        <v>19</v>
      </c>
      <c r="H936" s="24">
        <v>0.18</v>
      </c>
      <c r="I936" s="1">
        <v>1</v>
      </c>
      <c r="J936" s="1">
        <v>7</v>
      </c>
      <c r="K936" s="1">
        <v>22</v>
      </c>
      <c r="L936" s="95">
        <f t="shared" si="28"/>
        <v>154</v>
      </c>
      <c r="M936" s="94">
        <f>Tabla1[[#This Row],[Potencia nominal  de Consumo del Equipo (KWatts)]]*Tabla1[[#This Row],[Utilización de los equipos
(Horas)]]*Tabla1[[#This Row],[Utilización de los equipo
(Dias al mes)]]</f>
        <v>27.72</v>
      </c>
    </row>
    <row r="937" spans="1:13">
      <c r="A937" s="25"/>
      <c r="B937" s="76" t="s">
        <v>626</v>
      </c>
      <c r="C937" s="27" t="s">
        <v>736</v>
      </c>
      <c r="D937" s="28" t="s">
        <v>740</v>
      </c>
      <c r="E937" s="61" t="s">
        <v>197</v>
      </c>
      <c r="F937" s="1"/>
      <c r="G937" t="s">
        <v>19</v>
      </c>
      <c r="H937" s="24">
        <v>0.2</v>
      </c>
      <c r="I937" s="1">
        <v>4</v>
      </c>
      <c r="J937" s="1">
        <v>7</v>
      </c>
      <c r="K937" s="1">
        <v>22</v>
      </c>
      <c r="L937" s="95">
        <f t="shared" si="28"/>
        <v>154</v>
      </c>
      <c r="M937" s="94">
        <f>Tabla1[[#This Row],[Potencia nominal  de Consumo del Equipo (KWatts)]]*Tabla1[[#This Row],[Utilización de los equipos
(Horas)]]*Tabla1[[#This Row],[Utilización de los equipo
(Dias al mes)]]</f>
        <v>30.800000000000004</v>
      </c>
    </row>
    <row r="938" spans="1:13">
      <c r="A938" s="25"/>
      <c r="B938" s="76" t="s">
        <v>626</v>
      </c>
      <c r="C938" s="27" t="s">
        <v>736</v>
      </c>
      <c r="D938" s="28" t="s">
        <v>740</v>
      </c>
      <c r="E938" s="61" t="s">
        <v>742</v>
      </c>
      <c r="F938" s="1" t="s">
        <v>637</v>
      </c>
      <c r="G938" t="s">
        <v>823</v>
      </c>
      <c r="H938" s="24">
        <v>0.25</v>
      </c>
      <c r="I938" s="1">
        <v>1</v>
      </c>
      <c r="J938" s="1">
        <v>6</v>
      </c>
      <c r="K938" s="1">
        <v>22</v>
      </c>
      <c r="L938" s="95">
        <f t="shared" si="28"/>
        <v>132</v>
      </c>
      <c r="M938" s="94">
        <f>Tabla1[[#This Row],[Potencia nominal  de Consumo del Equipo (KWatts)]]*Tabla1[[#This Row],[Utilización de los equipos
(Horas)]]*Tabla1[[#This Row],[Utilización de los equipo
(Dias al mes)]]</f>
        <v>33</v>
      </c>
    </row>
    <row r="939" spans="1:13">
      <c r="A939" s="25"/>
      <c r="B939" s="76" t="s">
        <v>626</v>
      </c>
      <c r="C939" s="27" t="s">
        <v>736</v>
      </c>
      <c r="D939" s="28" t="s">
        <v>740</v>
      </c>
      <c r="E939" s="61" t="s">
        <v>743</v>
      </c>
      <c r="F939" s="1" t="s">
        <v>631</v>
      </c>
      <c r="G939" t="s">
        <v>19</v>
      </c>
      <c r="H939" s="24">
        <v>0.7</v>
      </c>
      <c r="I939" s="1">
        <v>1</v>
      </c>
      <c r="J939" s="1">
        <v>6</v>
      </c>
      <c r="K939" s="1">
        <v>22</v>
      </c>
      <c r="L939" s="95">
        <f t="shared" si="28"/>
        <v>132</v>
      </c>
      <c r="M939" s="94">
        <f>Tabla1[[#This Row],[Potencia nominal  de Consumo del Equipo (KWatts)]]*Tabla1[[#This Row],[Utilización de los equipos
(Horas)]]*Tabla1[[#This Row],[Utilización de los equipo
(Dias al mes)]]</f>
        <v>92.399999999999977</v>
      </c>
    </row>
    <row r="940" spans="1:13">
      <c r="A940" s="25"/>
      <c r="B940" s="76" t="s">
        <v>626</v>
      </c>
      <c r="C940" s="27" t="s">
        <v>736</v>
      </c>
      <c r="D940" s="28" t="s">
        <v>740</v>
      </c>
      <c r="E940" s="61" t="s">
        <v>744</v>
      </c>
      <c r="F940" s="1"/>
      <c r="G940" t="s">
        <v>823</v>
      </c>
      <c r="H940" s="24">
        <v>7.0000000000000007E-2</v>
      </c>
      <c r="I940" s="1">
        <v>1</v>
      </c>
      <c r="J940" s="1">
        <v>4</v>
      </c>
      <c r="K940" s="1">
        <v>22</v>
      </c>
      <c r="L940" s="95">
        <f t="shared" si="28"/>
        <v>88</v>
      </c>
      <c r="M940" s="94">
        <f>Tabla1[[#This Row],[Potencia nominal  de Consumo del Equipo (KWatts)]]*Tabla1[[#This Row],[Utilización de los equipos
(Horas)]]*Tabla1[[#This Row],[Utilización de los equipo
(Dias al mes)]]</f>
        <v>6.16</v>
      </c>
    </row>
    <row r="941" spans="1:13">
      <c r="A941" s="25"/>
      <c r="B941" s="76" t="s">
        <v>626</v>
      </c>
      <c r="C941" s="27" t="s">
        <v>745</v>
      </c>
      <c r="D941" s="28"/>
      <c r="E941" s="61" t="s">
        <v>197</v>
      </c>
      <c r="F941" s="1"/>
      <c r="G941" t="s">
        <v>19</v>
      </c>
      <c r="H941" s="24">
        <v>0.2</v>
      </c>
      <c r="I941" s="1">
        <v>4</v>
      </c>
      <c r="J941" s="1">
        <v>7</v>
      </c>
      <c r="K941" s="1">
        <v>22</v>
      </c>
      <c r="L941" s="95">
        <f t="shared" si="28"/>
        <v>154</v>
      </c>
      <c r="M941" s="94">
        <f>Tabla1[[#This Row],[Potencia nominal  de Consumo del Equipo (KWatts)]]*Tabla1[[#This Row],[Utilización de los equipos
(Horas)]]*Tabla1[[#This Row],[Utilización de los equipo
(Dias al mes)]]</f>
        <v>30.800000000000004</v>
      </c>
    </row>
    <row r="942" spans="1:13">
      <c r="A942" s="25"/>
      <c r="B942" s="76" t="s">
        <v>626</v>
      </c>
      <c r="C942" s="27" t="s">
        <v>746</v>
      </c>
      <c r="D942" s="28"/>
      <c r="E942" s="61" t="s">
        <v>747</v>
      </c>
      <c r="F942" s="1" t="s">
        <v>748</v>
      </c>
      <c r="G942" t="s">
        <v>820</v>
      </c>
      <c r="H942" s="24">
        <v>2</v>
      </c>
      <c r="I942" s="1">
        <v>1</v>
      </c>
      <c r="J942" s="1">
        <v>15</v>
      </c>
      <c r="K942" s="1">
        <v>22</v>
      </c>
      <c r="L942" s="95">
        <f t="shared" si="28"/>
        <v>330</v>
      </c>
      <c r="M942" s="94">
        <f>Tabla1[[#This Row],[Potencia nominal  de Consumo del Equipo (KWatts)]]*Tabla1[[#This Row],[Utilización de los equipos
(Horas)]]*Tabla1[[#This Row],[Utilización de los equipo
(Dias al mes)]]</f>
        <v>660</v>
      </c>
    </row>
    <row r="943" spans="1:13">
      <c r="A943" s="25" t="e">
        <f>A865+1</f>
        <v>#REF!</v>
      </c>
      <c r="B943" s="65" t="s">
        <v>507</v>
      </c>
      <c r="C943" s="27" t="s">
        <v>879</v>
      </c>
      <c r="D943" s="28" t="s">
        <v>838</v>
      </c>
      <c r="E943" s="66" t="s">
        <v>880</v>
      </c>
      <c r="F943" s="1"/>
      <c r="G943" t="s">
        <v>823</v>
      </c>
      <c r="H943" s="24">
        <v>1.0999999999999999E-2</v>
      </c>
      <c r="I943" s="1">
        <v>1</v>
      </c>
      <c r="J943" s="1">
        <v>4</v>
      </c>
      <c r="K943" s="1">
        <v>22</v>
      </c>
      <c r="L943" s="95">
        <f t="shared" si="28"/>
        <v>88</v>
      </c>
      <c r="M943" s="94">
        <f>Tabla1[[#This Row],[Potencia nominal  de Consumo del Equipo (KWatts)]]*Tabla1[[#This Row],[Utilización de los equipos
(Horas)]]*Tabla1[[#This Row],[Utilización de los equipo
(Dias al mes)]]</f>
        <v>0.96799999999999997</v>
      </c>
    </row>
    <row r="944" spans="1:13">
      <c r="A944" s="25" t="e">
        <f t="shared" si="27"/>
        <v>#REF!</v>
      </c>
      <c r="B944" s="65" t="s">
        <v>507</v>
      </c>
      <c r="C944" s="27" t="s">
        <v>879</v>
      </c>
      <c r="D944" s="28" t="s">
        <v>838</v>
      </c>
      <c r="E944" s="66" t="s">
        <v>881</v>
      </c>
      <c r="F944" s="1"/>
      <c r="G944" t="s">
        <v>823</v>
      </c>
      <c r="H944" s="24">
        <v>0.25</v>
      </c>
      <c r="I944" s="1">
        <v>1</v>
      </c>
      <c r="J944" s="1">
        <v>6</v>
      </c>
      <c r="K944" s="1">
        <v>22</v>
      </c>
      <c r="L944" s="95">
        <f t="shared" si="28"/>
        <v>132</v>
      </c>
      <c r="M944" s="94">
        <f>Tabla1[[#This Row],[Potencia nominal  de Consumo del Equipo (KWatts)]]*Tabla1[[#This Row],[Utilización de los equipos
(Horas)]]*Tabla1[[#This Row],[Utilización de los equipo
(Dias al mes)]]</f>
        <v>33</v>
      </c>
    </row>
    <row r="945" spans="1:13">
      <c r="A945" s="25" t="e">
        <f t="shared" si="27"/>
        <v>#REF!</v>
      </c>
      <c r="B945" s="65" t="s">
        <v>507</v>
      </c>
      <c r="C945" s="27" t="s">
        <v>879</v>
      </c>
      <c r="D945" s="28" t="s">
        <v>838</v>
      </c>
      <c r="E945" s="66" t="s">
        <v>882</v>
      </c>
      <c r="F945" s="1"/>
      <c r="G945" t="s">
        <v>820</v>
      </c>
      <c r="H945" s="24">
        <v>2</v>
      </c>
      <c r="I945" s="1">
        <v>1</v>
      </c>
      <c r="J945" s="1">
        <v>6</v>
      </c>
      <c r="K945" s="1">
        <v>22</v>
      </c>
      <c r="L945" s="95">
        <f t="shared" si="28"/>
        <v>132</v>
      </c>
      <c r="M945" s="94">
        <f>Tabla1[[#This Row],[Potencia nominal  de Consumo del Equipo (KWatts)]]*Tabla1[[#This Row],[Utilización de los equipos
(Horas)]]*Tabla1[[#This Row],[Utilización de los equipo
(Dias al mes)]]</f>
        <v>264</v>
      </c>
    </row>
    <row r="946" spans="1:13">
      <c r="A946" s="25" t="e">
        <f t="shared" si="27"/>
        <v>#REF!</v>
      </c>
      <c r="B946" s="65" t="s">
        <v>507</v>
      </c>
      <c r="C946" s="27" t="s">
        <v>879</v>
      </c>
      <c r="D946" s="28" t="s">
        <v>838</v>
      </c>
      <c r="E946" s="66" t="s">
        <v>197</v>
      </c>
      <c r="F946" s="1"/>
      <c r="G946" t="s">
        <v>19</v>
      </c>
      <c r="H946" s="24">
        <v>0.2</v>
      </c>
      <c r="I946" s="1">
        <v>4</v>
      </c>
      <c r="J946" s="24">
        <v>7</v>
      </c>
      <c r="K946" s="1">
        <v>22</v>
      </c>
      <c r="L946" s="95">
        <f t="shared" si="28"/>
        <v>154</v>
      </c>
      <c r="M946" s="94">
        <f>Tabla1[[#This Row],[Potencia nominal  de Consumo del Equipo (KWatts)]]*Tabla1[[#This Row],[Utilización de los equipos
(Horas)]]*Tabla1[[#This Row],[Utilización de los equipo
(Dias al mes)]]</f>
        <v>30.800000000000004</v>
      </c>
    </row>
    <row r="947" spans="1:13">
      <c r="A947" s="25" t="e">
        <f t="shared" si="27"/>
        <v>#REF!</v>
      </c>
      <c r="B947" s="65" t="s">
        <v>507</v>
      </c>
      <c r="C947" s="27" t="s">
        <v>879</v>
      </c>
      <c r="D947" s="28" t="s">
        <v>838</v>
      </c>
      <c r="E947" s="66" t="s">
        <v>360</v>
      </c>
      <c r="F947" s="1"/>
      <c r="G947" t="s">
        <v>19</v>
      </c>
      <c r="H947" s="24">
        <v>0.18</v>
      </c>
      <c r="I947" s="1">
        <v>4</v>
      </c>
      <c r="J947" s="24">
        <v>6</v>
      </c>
      <c r="K947" s="1">
        <v>22</v>
      </c>
      <c r="L947" s="95">
        <f t="shared" si="28"/>
        <v>132</v>
      </c>
      <c r="M947" s="94">
        <f>Tabla1[[#This Row],[Potencia nominal  de Consumo del Equipo (KWatts)]]*Tabla1[[#This Row],[Utilización de los equipos
(Horas)]]*Tabla1[[#This Row],[Utilización de los equipo
(Dias al mes)]]</f>
        <v>23.76</v>
      </c>
    </row>
    <row r="948" spans="1:13">
      <c r="A948" s="25" t="e">
        <f t="shared" si="27"/>
        <v>#REF!</v>
      </c>
      <c r="B948" s="65" t="s">
        <v>507</v>
      </c>
      <c r="C948" s="27" t="s">
        <v>879</v>
      </c>
      <c r="D948" s="28" t="s">
        <v>838</v>
      </c>
      <c r="E948" s="66" t="s">
        <v>884</v>
      </c>
      <c r="F948" s="1"/>
      <c r="G948" t="s">
        <v>823</v>
      </c>
      <c r="H948" s="24">
        <v>0.12</v>
      </c>
      <c r="I948" s="1">
        <v>1</v>
      </c>
      <c r="J948" s="24">
        <v>6</v>
      </c>
      <c r="K948" s="1">
        <v>22</v>
      </c>
      <c r="L948" s="95">
        <f t="shared" si="28"/>
        <v>132</v>
      </c>
      <c r="M948" s="94">
        <f>Tabla1[[#This Row],[Potencia nominal  de Consumo del Equipo (KWatts)]]*Tabla1[[#This Row],[Utilización de los equipos
(Horas)]]*Tabla1[[#This Row],[Utilización de los equipo
(Dias al mes)]]</f>
        <v>15.84</v>
      </c>
    </row>
    <row r="949" spans="1:13">
      <c r="A949" s="25" t="e">
        <f t="shared" si="27"/>
        <v>#REF!</v>
      </c>
      <c r="B949" s="65" t="s">
        <v>507</v>
      </c>
      <c r="C949" s="27" t="s">
        <v>879</v>
      </c>
      <c r="D949" s="28" t="s">
        <v>838</v>
      </c>
      <c r="E949" s="66" t="s">
        <v>883</v>
      </c>
      <c r="F949" s="1"/>
      <c r="G949" t="s">
        <v>823</v>
      </c>
      <c r="H949" s="24">
        <v>5.0000000000000001E-3</v>
      </c>
      <c r="I949" s="1">
        <v>2</v>
      </c>
      <c r="J949" s="24">
        <v>4</v>
      </c>
      <c r="K949" s="1">
        <v>22</v>
      </c>
      <c r="L949" s="95">
        <f t="shared" si="28"/>
        <v>88</v>
      </c>
      <c r="M949" s="94">
        <f>Tabla1[[#This Row],[Potencia nominal  de Consumo del Equipo (KWatts)]]*Tabla1[[#This Row],[Utilización de los equipos
(Horas)]]*Tabla1[[#This Row],[Utilización de los equipo
(Dias al mes)]]</f>
        <v>0.44</v>
      </c>
    </row>
    <row r="950" spans="1:13">
      <c r="A950" s="25" t="e">
        <f t="shared" si="27"/>
        <v>#REF!</v>
      </c>
      <c r="B950" s="65" t="s">
        <v>507</v>
      </c>
      <c r="C950" s="27" t="s">
        <v>885</v>
      </c>
      <c r="D950" s="28" t="s">
        <v>886</v>
      </c>
      <c r="E950" s="66" t="s">
        <v>50</v>
      </c>
      <c r="F950" s="1"/>
      <c r="G950" t="s">
        <v>825</v>
      </c>
      <c r="H950" s="24">
        <v>0.1</v>
      </c>
      <c r="I950" s="1">
        <v>1</v>
      </c>
      <c r="J950" s="24">
        <v>2</v>
      </c>
      <c r="K950" s="1">
        <v>22</v>
      </c>
      <c r="L950" s="95">
        <f t="shared" si="28"/>
        <v>44</v>
      </c>
      <c r="M950" s="94">
        <f>Tabla1[[#This Row],[Potencia nominal  de Consumo del Equipo (KWatts)]]*Tabla1[[#This Row],[Utilización de los equipos
(Horas)]]*Tabla1[[#This Row],[Utilización de los equipo
(Dias al mes)]]</f>
        <v>4.4000000000000004</v>
      </c>
    </row>
    <row r="951" spans="1:13">
      <c r="A951" s="25" t="e">
        <f t="shared" si="27"/>
        <v>#REF!</v>
      </c>
      <c r="B951" s="65" t="s">
        <v>507</v>
      </c>
      <c r="C951" s="27" t="s">
        <v>885</v>
      </c>
      <c r="D951" s="28" t="s">
        <v>886</v>
      </c>
      <c r="E951" s="66" t="s">
        <v>197</v>
      </c>
      <c r="F951" s="1"/>
      <c r="G951" t="s">
        <v>19</v>
      </c>
      <c r="H951" s="24">
        <v>0.2</v>
      </c>
      <c r="I951" s="1">
        <v>4</v>
      </c>
      <c r="J951" s="24">
        <v>7</v>
      </c>
      <c r="K951" s="1">
        <v>22</v>
      </c>
      <c r="L951" s="95">
        <f t="shared" si="28"/>
        <v>154</v>
      </c>
      <c r="M951" s="94">
        <f>Tabla1[[#This Row],[Potencia nominal  de Consumo del Equipo (KWatts)]]*Tabla1[[#This Row],[Utilización de los equipos
(Horas)]]*Tabla1[[#This Row],[Utilización de los equipo
(Dias al mes)]]</f>
        <v>30.800000000000004</v>
      </c>
    </row>
    <row r="952" spans="1:13">
      <c r="A952" s="25" t="e">
        <f t="shared" si="27"/>
        <v>#REF!</v>
      </c>
      <c r="B952" s="65" t="s">
        <v>507</v>
      </c>
      <c r="C952" s="27" t="s">
        <v>885</v>
      </c>
      <c r="D952" s="28" t="s">
        <v>886</v>
      </c>
      <c r="E952" s="66" t="s">
        <v>819</v>
      </c>
      <c r="F952" s="1"/>
      <c r="G952" t="s">
        <v>19</v>
      </c>
      <c r="H952" s="24">
        <v>0.75</v>
      </c>
      <c r="I952" s="1">
        <v>1</v>
      </c>
      <c r="J952" s="24">
        <v>7</v>
      </c>
      <c r="K952" s="1">
        <v>22</v>
      </c>
      <c r="L952" s="95">
        <f t="shared" si="28"/>
        <v>154</v>
      </c>
      <c r="M952" s="94">
        <f>Tabla1[[#This Row],[Potencia nominal  de Consumo del Equipo (KWatts)]]*Tabla1[[#This Row],[Utilización de los equipos
(Horas)]]*Tabla1[[#This Row],[Utilización de los equipo
(Dias al mes)]]</f>
        <v>115.5</v>
      </c>
    </row>
    <row r="953" spans="1:13">
      <c r="A953" s="25" t="e">
        <f t="shared" si="27"/>
        <v>#REF!</v>
      </c>
      <c r="B953" s="65" t="s">
        <v>507</v>
      </c>
      <c r="C953" s="27" t="s">
        <v>885</v>
      </c>
      <c r="D953" s="28" t="s">
        <v>886</v>
      </c>
      <c r="E953" s="66" t="s">
        <v>203</v>
      </c>
      <c r="F953" s="1"/>
      <c r="G953" t="s">
        <v>19</v>
      </c>
      <c r="H953" s="24">
        <v>0.18</v>
      </c>
      <c r="I953" s="1">
        <v>3</v>
      </c>
      <c r="J953" s="24">
        <v>7</v>
      </c>
      <c r="K953" s="1">
        <v>22</v>
      </c>
      <c r="L953" s="95">
        <f t="shared" si="28"/>
        <v>154</v>
      </c>
      <c r="M953" s="94">
        <f>Tabla1[[#This Row],[Potencia nominal  de Consumo del Equipo (KWatts)]]*Tabla1[[#This Row],[Utilización de los equipos
(Horas)]]*Tabla1[[#This Row],[Utilización de los equipo
(Dias al mes)]]</f>
        <v>27.72</v>
      </c>
    </row>
    <row r="954" spans="1:13">
      <c r="A954" s="25" t="e">
        <f t="shared" si="27"/>
        <v>#REF!</v>
      </c>
      <c r="B954" s="65" t="s">
        <v>507</v>
      </c>
      <c r="C954" s="27" t="s">
        <v>885</v>
      </c>
      <c r="D954" s="28" t="s">
        <v>886</v>
      </c>
      <c r="E954" s="66" t="s">
        <v>887</v>
      </c>
      <c r="F954" s="1"/>
      <c r="G954" t="s">
        <v>820</v>
      </c>
      <c r="H954" s="24">
        <v>2</v>
      </c>
      <c r="I954" s="1">
        <v>1</v>
      </c>
      <c r="J954" s="24">
        <v>6</v>
      </c>
      <c r="K954" s="1">
        <v>22</v>
      </c>
      <c r="L954" s="95">
        <f t="shared" si="28"/>
        <v>132</v>
      </c>
      <c r="M954" s="94">
        <f>Tabla1[[#This Row],[Potencia nominal  de Consumo del Equipo (KWatts)]]*Tabla1[[#This Row],[Utilización de los equipos
(Horas)]]*Tabla1[[#This Row],[Utilización de los equipo
(Dias al mes)]]</f>
        <v>264</v>
      </c>
    </row>
    <row r="955" spans="1:13">
      <c r="A955" s="25" t="e">
        <f t="shared" si="27"/>
        <v>#REF!</v>
      </c>
      <c r="B955" s="65" t="s">
        <v>507</v>
      </c>
      <c r="C955" s="27" t="s">
        <v>888</v>
      </c>
      <c r="D955" s="28" t="s">
        <v>889</v>
      </c>
      <c r="E955" s="66" t="s">
        <v>880</v>
      </c>
      <c r="F955" s="1"/>
      <c r="G955" t="s">
        <v>823</v>
      </c>
      <c r="H955" s="24">
        <v>1.0999999999999999E-2</v>
      </c>
      <c r="I955" s="1">
        <v>1</v>
      </c>
      <c r="J955" s="24">
        <v>4</v>
      </c>
      <c r="K955" s="1">
        <v>22</v>
      </c>
      <c r="L955" s="95">
        <f t="shared" si="28"/>
        <v>88</v>
      </c>
      <c r="M955" s="94">
        <f>Tabla1[[#This Row],[Potencia nominal  de Consumo del Equipo (KWatts)]]*Tabla1[[#This Row],[Utilización de los equipos
(Horas)]]*Tabla1[[#This Row],[Utilización de los equipo
(Dias al mes)]]</f>
        <v>0.96799999999999997</v>
      </c>
    </row>
    <row r="956" spans="1:13">
      <c r="A956" s="25" t="e">
        <f t="shared" si="27"/>
        <v>#REF!</v>
      </c>
      <c r="B956" s="65" t="s">
        <v>507</v>
      </c>
      <c r="C956" s="27" t="s">
        <v>888</v>
      </c>
      <c r="D956" s="28" t="s">
        <v>889</v>
      </c>
      <c r="E956" s="66" t="s">
        <v>872</v>
      </c>
      <c r="F956" s="1"/>
      <c r="G956" t="s">
        <v>19</v>
      </c>
      <c r="H956" s="24">
        <v>0.75</v>
      </c>
      <c r="I956" s="1">
        <v>2</v>
      </c>
      <c r="J956" s="24">
        <v>7</v>
      </c>
      <c r="K956" s="1">
        <v>22</v>
      </c>
      <c r="L956" s="95">
        <f t="shared" si="28"/>
        <v>154</v>
      </c>
      <c r="M956" s="94">
        <f>Tabla1[[#This Row],[Potencia nominal  de Consumo del Equipo (KWatts)]]*Tabla1[[#This Row],[Utilización de los equipos
(Horas)]]*Tabla1[[#This Row],[Utilización de los equipo
(Dias al mes)]]</f>
        <v>115.5</v>
      </c>
    </row>
    <row r="957" spans="1:13">
      <c r="A957" s="25" t="e">
        <f t="shared" si="27"/>
        <v>#REF!</v>
      </c>
      <c r="B957" s="65" t="s">
        <v>507</v>
      </c>
      <c r="C957" s="27" t="s">
        <v>888</v>
      </c>
      <c r="D957" s="28" t="s">
        <v>889</v>
      </c>
      <c r="E957" s="66" t="s">
        <v>887</v>
      </c>
      <c r="F957" s="1"/>
      <c r="G957" t="s">
        <v>820</v>
      </c>
      <c r="H957" s="24">
        <v>2</v>
      </c>
      <c r="I957" s="1">
        <v>1</v>
      </c>
      <c r="J957" s="24">
        <v>6</v>
      </c>
      <c r="K957" s="1">
        <v>22</v>
      </c>
      <c r="L957" s="95">
        <f t="shared" si="28"/>
        <v>132</v>
      </c>
      <c r="M957" s="94">
        <f>Tabla1[[#This Row],[Potencia nominal  de Consumo del Equipo (KWatts)]]*Tabla1[[#This Row],[Utilización de los equipos
(Horas)]]*Tabla1[[#This Row],[Utilización de los equipo
(Dias al mes)]]</f>
        <v>264</v>
      </c>
    </row>
    <row r="958" spans="1:13">
      <c r="A958" s="25" t="e">
        <f t="shared" si="27"/>
        <v>#REF!</v>
      </c>
      <c r="B958" s="65" t="s">
        <v>507</v>
      </c>
      <c r="C958" s="27" t="s">
        <v>888</v>
      </c>
      <c r="D958" s="28" t="s">
        <v>889</v>
      </c>
      <c r="E958" s="66" t="s">
        <v>203</v>
      </c>
      <c r="F958" s="1"/>
      <c r="G958" t="s">
        <v>19</v>
      </c>
      <c r="H958" s="24">
        <v>0.18</v>
      </c>
      <c r="I958" s="1">
        <v>3</v>
      </c>
      <c r="J958" s="24">
        <v>7</v>
      </c>
      <c r="K958" s="1">
        <v>22</v>
      </c>
      <c r="L958" s="95">
        <f t="shared" si="28"/>
        <v>154</v>
      </c>
      <c r="M958" s="94">
        <f>Tabla1[[#This Row],[Potencia nominal  de Consumo del Equipo (KWatts)]]*Tabla1[[#This Row],[Utilización de los equipos
(Horas)]]*Tabla1[[#This Row],[Utilización de los equipo
(Dias al mes)]]</f>
        <v>27.72</v>
      </c>
    </row>
    <row r="959" spans="1:13">
      <c r="A959" s="25" t="e">
        <f t="shared" si="27"/>
        <v>#REF!</v>
      </c>
      <c r="B959" s="65" t="s">
        <v>507</v>
      </c>
      <c r="C959" s="27" t="s">
        <v>888</v>
      </c>
      <c r="D959" s="28" t="s">
        <v>889</v>
      </c>
      <c r="E959" s="66" t="s">
        <v>197</v>
      </c>
      <c r="F959" s="1"/>
      <c r="G959" t="s">
        <v>19</v>
      </c>
      <c r="H959" s="24">
        <v>0.2</v>
      </c>
      <c r="I959" s="1">
        <v>4</v>
      </c>
      <c r="J959" s="24">
        <v>7</v>
      </c>
      <c r="K959" s="1">
        <v>22</v>
      </c>
      <c r="L959" s="95">
        <f t="shared" si="28"/>
        <v>154</v>
      </c>
      <c r="M959" s="94">
        <f>Tabla1[[#This Row],[Potencia nominal  de Consumo del Equipo (KWatts)]]*Tabla1[[#This Row],[Utilización de los equipos
(Horas)]]*Tabla1[[#This Row],[Utilización de los equipo
(Dias al mes)]]</f>
        <v>30.800000000000004</v>
      </c>
    </row>
    <row r="960" spans="1:13">
      <c r="A960" s="25" t="e">
        <f t="shared" si="27"/>
        <v>#REF!</v>
      </c>
      <c r="B960" s="65" t="s">
        <v>507</v>
      </c>
      <c r="C960" s="27" t="s">
        <v>888</v>
      </c>
      <c r="D960" s="28" t="s">
        <v>889</v>
      </c>
      <c r="E960" s="66" t="s">
        <v>53</v>
      </c>
      <c r="F960" s="1"/>
      <c r="G960" t="s">
        <v>825</v>
      </c>
      <c r="H960" s="24">
        <v>0.9</v>
      </c>
      <c r="I960" s="1">
        <v>1</v>
      </c>
      <c r="J960" s="24">
        <v>1</v>
      </c>
      <c r="K960" s="1">
        <v>22</v>
      </c>
      <c r="L960" s="95">
        <f t="shared" si="28"/>
        <v>22</v>
      </c>
      <c r="M960" s="94">
        <f>Tabla1[[#This Row],[Potencia nominal  de Consumo del Equipo (KWatts)]]*Tabla1[[#This Row],[Utilización de los equipos
(Horas)]]*Tabla1[[#This Row],[Utilización de los equipo
(Dias al mes)]]</f>
        <v>19.8</v>
      </c>
    </row>
    <row r="961" spans="1:13">
      <c r="A961" s="25" t="e">
        <f t="shared" si="27"/>
        <v>#REF!</v>
      </c>
      <c r="B961" s="65" t="s">
        <v>507</v>
      </c>
      <c r="C961" s="27" t="s">
        <v>888</v>
      </c>
      <c r="D961" s="28" t="s">
        <v>889</v>
      </c>
      <c r="E961" s="66" t="s">
        <v>890</v>
      </c>
      <c r="F961" s="1"/>
      <c r="G961" t="s">
        <v>820</v>
      </c>
      <c r="H961" s="24">
        <v>6.5000000000000002E-2</v>
      </c>
      <c r="I961" s="1">
        <v>2</v>
      </c>
      <c r="J961" s="24">
        <v>7</v>
      </c>
      <c r="K961" s="1">
        <v>22</v>
      </c>
      <c r="L961" s="95">
        <f t="shared" si="28"/>
        <v>154</v>
      </c>
      <c r="M961" s="94">
        <f>Tabla1[[#This Row],[Potencia nominal  de Consumo del Equipo (KWatts)]]*Tabla1[[#This Row],[Utilización de los equipos
(Horas)]]*Tabla1[[#This Row],[Utilización de los equipo
(Dias al mes)]]</f>
        <v>10.01</v>
      </c>
    </row>
    <row r="962" spans="1:13">
      <c r="A962" s="25" t="e">
        <f t="shared" si="27"/>
        <v>#REF!</v>
      </c>
      <c r="B962" s="65" t="s">
        <v>507</v>
      </c>
      <c r="C962" s="27" t="s">
        <v>863</v>
      </c>
      <c r="D962" s="28"/>
      <c r="E962" s="66" t="s">
        <v>50</v>
      </c>
      <c r="F962" s="1"/>
      <c r="G962" t="s">
        <v>825</v>
      </c>
      <c r="H962" s="24">
        <v>0.1</v>
      </c>
      <c r="I962" s="1">
        <v>1</v>
      </c>
      <c r="J962" s="24">
        <v>2</v>
      </c>
      <c r="K962" s="1">
        <v>22</v>
      </c>
      <c r="L962" s="95">
        <f t="shared" si="28"/>
        <v>44</v>
      </c>
      <c r="M962" s="94">
        <f>Tabla1[[#This Row],[Potencia nominal  de Consumo del Equipo (KWatts)]]*Tabla1[[#This Row],[Utilización de los equipos
(Horas)]]*Tabla1[[#This Row],[Utilización de los equipo
(Dias al mes)]]</f>
        <v>4.4000000000000004</v>
      </c>
    </row>
    <row r="963" spans="1:13">
      <c r="A963" s="25" t="e">
        <f t="shared" si="27"/>
        <v>#REF!</v>
      </c>
      <c r="B963" s="65" t="s">
        <v>507</v>
      </c>
      <c r="C963" s="27" t="s">
        <v>863</v>
      </c>
      <c r="D963" s="28"/>
      <c r="E963" s="66" t="s">
        <v>53</v>
      </c>
      <c r="F963" s="1"/>
      <c r="G963" t="s">
        <v>825</v>
      </c>
      <c r="H963" s="24">
        <v>0.9</v>
      </c>
      <c r="I963" s="1">
        <v>1</v>
      </c>
      <c r="J963" s="24">
        <v>1</v>
      </c>
      <c r="K963" s="1">
        <v>22</v>
      </c>
      <c r="L963" s="95">
        <f t="shared" si="28"/>
        <v>22</v>
      </c>
      <c r="M963" s="94">
        <f>Tabla1[[#This Row],[Potencia nominal  de Consumo del Equipo (KWatts)]]*Tabla1[[#This Row],[Utilización de los equipos
(Horas)]]*Tabla1[[#This Row],[Utilización de los equipo
(Dias al mes)]]</f>
        <v>19.8</v>
      </c>
    </row>
    <row r="964" spans="1:13">
      <c r="A964" s="25" t="e">
        <f t="shared" si="27"/>
        <v>#REF!</v>
      </c>
      <c r="B964" s="65" t="s">
        <v>507</v>
      </c>
      <c r="C964" s="27" t="s">
        <v>863</v>
      </c>
      <c r="D964" s="28"/>
      <c r="E964" s="66" t="s">
        <v>874</v>
      </c>
      <c r="F964" s="1"/>
      <c r="G964" t="s">
        <v>823</v>
      </c>
      <c r="H964" s="24">
        <v>1.0999999999999999E-2</v>
      </c>
      <c r="I964" s="1">
        <v>1</v>
      </c>
      <c r="J964" s="24">
        <v>4</v>
      </c>
      <c r="K964" s="1">
        <v>22</v>
      </c>
      <c r="L964" s="95">
        <f t="shared" ref="L964:L1002" si="29">J964*K964</f>
        <v>88</v>
      </c>
      <c r="M964" s="94">
        <f>Tabla1[[#This Row],[Potencia nominal  de Consumo del Equipo (KWatts)]]*Tabla1[[#This Row],[Utilización de los equipos
(Horas)]]*Tabla1[[#This Row],[Utilización de los equipo
(Dias al mes)]]</f>
        <v>0.96799999999999997</v>
      </c>
    </row>
    <row r="965" spans="1:13">
      <c r="A965" s="25" t="e">
        <f t="shared" si="27"/>
        <v>#REF!</v>
      </c>
      <c r="B965" s="65" t="s">
        <v>507</v>
      </c>
      <c r="C965" s="27" t="s">
        <v>863</v>
      </c>
      <c r="D965" s="38"/>
      <c r="E965" s="66" t="s">
        <v>698</v>
      </c>
      <c r="F965" s="1"/>
      <c r="G965" t="s">
        <v>19</v>
      </c>
      <c r="H965" s="24">
        <v>0.75</v>
      </c>
      <c r="I965" s="1">
        <v>1</v>
      </c>
      <c r="J965" s="24">
        <v>7</v>
      </c>
      <c r="K965" s="1">
        <v>22</v>
      </c>
      <c r="L965" s="95">
        <f t="shared" si="29"/>
        <v>154</v>
      </c>
      <c r="M965" s="94">
        <f>Tabla1[[#This Row],[Potencia nominal  de Consumo del Equipo (KWatts)]]*Tabla1[[#This Row],[Utilización de los equipos
(Horas)]]*Tabla1[[#This Row],[Utilización de los equipo
(Dias al mes)]]</f>
        <v>115.5</v>
      </c>
    </row>
    <row r="966" spans="1:13">
      <c r="A966" s="25" t="e">
        <f t="shared" si="27"/>
        <v>#REF!</v>
      </c>
      <c r="B966" s="65" t="s">
        <v>507</v>
      </c>
      <c r="C966" s="27" t="s">
        <v>863</v>
      </c>
      <c r="D966" s="28"/>
      <c r="E966" s="66" t="s">
        <v>861</v>
      </c>
      <c r="F966" s="1"/>
      <c r="G966" t="s">
        <v>823</v>
      </c>
      <c r="H966" s="24">
        <v>0.12</v>
      </c>
      <c r="I966" s="1">
        <v>1</v>
      </c>
      <c r="J966" s="24">
        <v>7</v>
      </c>
      <c r="K966" s="1">
        <v>22</v>
      </c>
      <c r="L966" s="95">
        <f t="shared" si="29"/>
        <v>154</v>
      </c>
      <c r="M966" s="94">
        <f>Tabla1[[#This Row],[Potencia nominal  de Consumo del Equipo (KWatts)]]*Tabla1[[#This Row],[Utilización de los equipos
(Horas)]]*Tabla1[[#This Row],[Utilización de los equipo
(Dias al mes)]]</f>
        <v>18.48</v>
      </c>
    </row>
    <row r="967" spans="1:13">
      <c r="A967" s="25" t="e">
        <f t="shared" si="27"/>
        <v>#REF!</v>
      </c>
      <c r="B967" s="65" t="s">
        <v>507</v>
      </c>
      <c r="C967" s="27" t="s">
        <v>863</v>
      </c>
      <c r="D967" s="28"/>
      <c r="E967" s="66" t="s">
        <v>46</v>
      </c>
      <c r="F967" s="1"/>
      <c r="G967" t="s">
        <v>823</v>
      </c>
      <c r="H967" s="24">
        <v>0.25</v>
      </c>
      <c r="I967" s="1">
        <v>1</v>
      </c>
      <c r="J967" s="24">
        <v>7</v>
      </c>
      <c r="K967" s="1">
        <v>22</v>
      </c>
      <c r="L967" s="95">
        <f t="shared" si="29"/>
        <v>154</v>
      </c>
      <c r="M967" s="94">
        <f>Tabla1[[#This Row],[Potencia nominal  de Consumo del Equipo (KWatts)]]*Tabla1[[#This Row],[Utilización de los equipos
(Horas)]]*Tabla1[[#This Row],[Utilización de los equipo
(Dias al mes)]]</f>
        <v>38.5</v>
      </c>
    </row>
    <row r="968" spans="1:13">
      <c r="A968" s="25" t="e">
        <f t="shared" si="27"/>
        <v>#REF!</v>
      </c>
      <c r="B968" s="65" t="s">
        <v>507</v>
      </c>
      <c r="C968" s="27" t="s">
        <v>863</v>
      </c>
      <c r="D968" s="28"/>
      <c r="E968" s="66" t="s">
        <v>197</v>
      </c>
      <c r="F968" s="1"/>
      <c r="G968" t="s">
        <v>19</v>
      </c>
      <c r="H968" s="24">
        <v>0.2</v>
      </c>
      <c r="I968" s="1">
        <v>4</v>
      </c>
      <c r="J968" s="24">
        <v>7</v>
      </c>
      <c r="K968" s="1">
        <v>22</v>
      </c>
      <c r="L968" s="95">
        <f t="shared" si="29"/>
        <v>154</v>
      </c>
      <c r="M968" s="94">
        <f>Tabla1[[#This Row],[Potencia nominal  de Consumo del Equipo (KWatts)]]*Tabla1[[#This Row],[Utilización de los equipos
(Horas)]]*Tabla1[[#This Row],[Utilización de los equipo
(Dias al mes)]]</f>
        <v>30.800000000000004</v>
      </c>
    </row>
    <row r="969" spans="1:13">
      <c r="A969" s="25" t="e">
        <f t="shared" si="27"/>
        <v>#REF!</v>
      </c>
      <c r="B969" s="65" t="s">
        <v>507</v>
      </c>
      <c r="C969" s="27" t="s">
        <v>863</v>
      </c>
      <c r="D969" s="28"/>
      <c r="E969" s="66" t="s">
        <v>891</v>
      </c>
      <c r="F969" s="1"/>
      <c r="G969" t="s">
        <v>820</v>
      </c>
      <c r="H969" s="24">
        <v>2</v>
      </c>
      <c r="I969" s="1">
        <v>1</v>
      </c>
      <c r="J969" s="24">
        <v>6</v>
      </c>
      <c r="K969" s="1">
        <v>22</v>
      </c>
      <c r="L969" s="95">
        <f t="shared" si="29"/>
        <v>132</v>
      </c>
      <c r="M969" s="94">
        <f>Tabla1[[#This Row],[Potencia nominal  de Consumo del Equipo (KWatts)]]*Tabla1[[#This Row],[Utilización de los equipos
(Horas)]]*Tabla1[[#This Row],[Utilización de los equipo
(Dias al mes)]]</f>
        <v>264</v>
      </c>
    </row>
    <row r="970" spans="1:13">
      <c r="A970" s="25" t="e">
        <f t="shared" si="27"/>
        <v>#REF!</v>
      </c>
      <c r="B970" s="65" t="s">
        <v>507</v>
      </c>
      <c r="C970" s="27" t="s">
        <v>863</v>
      </c>
      <c r="D970" s="28"/>
      <c r="E970" s="66" t="s">
        <v>203</v>
      </c>
      <c r="F970" s="1"/>
      <c r="G970" t="s">
        <v>19</v>
      </c>
      <c r="H970" s="24">
        <v>0.18</v>
      </c>
      <c r="I970" s="1">
        <v>3</v>
      </c>
      <c r="J970" s="24">
        <v>7</v>
      </c>
      <c r="K970" s="1">
        <v>22</v>
      </c>
      <c r="L970" s="95">
        <f t="shared" si="29"/>
        <v>154</v>
      </c>
      <c r="M970" s="94">
        <f>Tabla1[[#This Row],[Potencia nominal  de Consumo del Equipo (KWatts)]]*Tabla1[[#This Row],[Utilización de los equipos
(Horas)]]*Tabla1[[#This Row],[Utilización de los equipo
(Dias al mes)]]</f>
        <v>27.72</v>
      </c>
    </row>
    <row r="971" spans="1:13">
      <c r="A971" s="25" t="e">
        <f t="shared" si="27"/>
        <v>#REF!</v>
      </c>
      <c r="B971" s="65" t="s">
        <v>507</v>
      </c>
      <c r="C971" s="27" t="s">
        <v>860</v>
      </c>
      <c r="D971" s="28"/>
      <c r="E971" s="66" t="s">
        <v>892</v>
      </c>
      <c r="F971" s="1"/>
      <c r="G971" t="s">
        <v>823</v>
      </c>
      <c r="H971" s="24">
        <v>0.12</v>
      </c>
      <c r="I971" s="1">
        <v>1</v>
      </c>
      <c r="J971" s="24">
        <v>7</v>
      </c>
      <c r="K971" s="1">
        <v>22</v>
      </c>
      <c r="L971" s="95">
        <f t="shared" si="29"/>
        <v>154</v>
      </c>
      <c r="M971" s="94">
        <f>Tabla1[[#This Row],[Potencia nominal  de Consumo del Equipo (KWatts)]]*Tabla1[[#This Row],[Utilización de los equipos
(Horas)]]*Tabla1[[#This Row],[Utilización de los equipo
(Dias al mes)]]</f>
        <v>18.48</v>
      </c>
    </row>
    <row r="972" spans="1:13">
      <c r="A972" s="25" t="e">
        <f t="shared" si="27"/>
        <v>#REF!</v>
      </c>
      <c r="B972" s="65" t="s">
        <v>507</v>
      </c>
      <c r="C972" s="27" t="s">
        <v>860</v>
      </c>
      <c r="D972" s="28"/>
      <c r="E972" s="66" t="s">
        <v>46</v>
      </c>
      <c r="F972" s="1"/>
      <c r="G972" t="s">
        <v>823</v>
      </c>
      <c r="H972" s="24">
        <v>0.25</v>
      </c>
      <c r="I972" s="1">
        <v>1</v>
      </c>
      <c r="J972" s="24">
        <v>7</v>
      </c>
      <c r="K972" s="1">
        <v>22</v>
      </c>
      <c r="L972" s="95">
        <f t="shared" si="29"/>
        <v>154</v>
      </c>
      <c r="M972" s="94">
        <f>Tabla1[[#This Row],[Potencia nominal  de Consumo del Equipo (KWatts)]]*Tabla1[[#This Row],[Utilización de los equipos
(Horas)]]*Tabla1[[#This Row],[Utilización de los equipo
(Dias al mes)]]</f>
        <v>38.5</v>
      </c>
    </row>
    <row r="973" spans="1:13">
      <c r="A973" s="25" t="e">
        <f t="shared" si="27"/>
        <v>#REF!</v>
      </c>
      <c r="B973" s="65" t="s">
        <v>507</v>
      </c>
      <c r="C973" s="27" t="s">
        <v>860</v>
      </c>
      <c r="D973" s="28"/>
      <c r="E973" s="66" t="s">
        <v>203</v>
      </c>
      <c r="F973" s="1"/>
      <c r="G973" t="s">
        <v>19</v>
      </c>
      <c r="H973" s="24">
        <v>0.18</v>
      </c>
      <c r="I973" s="1">
        <v>3</v>
      </c>
      <c r="J973" s="24">
        <v>7</v>
      </c>
      <c r="K973" s="1">
        <v>22</v>
      </c>
      <c r="L973" s="95">
        <f t="shared" si="29"/>
        <v>154</v>
      </c>
      <c r="M973" s="94">
        <f>Tabla1[[#This Row],[Potencia nominal  de Consumo del Equipo (KWatts)]]*Tabla1[[#This Row],[Utilización de los equipos
(Horas)]]*Tabla1[[#This Row],[Utilización de los equipo
(Dias al mes)]]</f>
        <v>27.72</v>
      </c>
    </row>
    <row r="974" spans="1:13">
      <c r="A974" s="25" t="e">
        <f t="shared" si="27"/>
        <v>#REF!</v>
      </c>
      <c r="B974" s="65" t="s">
        <v>507</v>
      </c>
      <c r="C974" s="27" t="s">
        <v>860</v>
      </c>
      <c r="D974" s="28"/>
      <c r="E974" s="66" t="s">
        <v>197</v>
      </c>
      <c r="F974" s="1"/>
      <c r="G974" t="s">
        <v>19</v>
      </c>
      <c r="H974" s="24">
        <v>0.2</v>
      </c>
      <c r="I974" s="1">
        <v>4</v>
      </c>
      <c r="J974" s="24">
        <v>5</v>
      </c>
      <c r="K974" s="1">
        <v>22</v>
      </c>
      <c r="L974" s="95">
        <f t="shared" si="29"/>
        <v>110</v>
      </c>
      <c r="M974" s="94">
        <f>Tabla1[[#This Row],[Potencia nominal  de Consumo del Equipo (KWatts)]]*Tabla1[[#This Row],[Utilización de los equipos
(Horas)]]*Tabla1[[#This Row],[Utilización de los equipo
(Dias al mes)]]</f>
        <v>22</v>
      </c>
    </row>
    <row r="975" spans="1:13">
      <c r="A975" s="25" t="e">
        <f t="shared" si="27"/>
        <v>#REF!</v>
      </c>
      <c r="B975" s="65" t="s">
        <v>507</v>
      </c>
      <c r="C975" s="27" t="s">
        <v>860</v>
      </c>
      <c r="D975" s="28"/>
      <c r="E975" s="66" t="s">
        <v>893</v>
      </c>
      <c r="F975" s="1"/>
      <c r="G975" t="s">
        <v>823</v>
      </c>
      <c r="H975" s="24">
        <v>0.12</v>
      </c>
      <c r="I975" s="1">
        <v>1</v>
      </c>
      <c r="J975" s="24">
        <v>7</v>
      </c>
      <c r="K975" s="1">
        <v>22</v>
      </c>
      <c r="L975" s="95">
        <f t="shared" si="29"/>
        <v>154</v>
      </c>
      <c r="M975" s="94">
        <f>Tabla1[[#This Row],[Potencia nominal  de Consumo del Equipo (KWatts)]]*Tabla1[[#This Row],[Utilización de los equipos
(Horas)]]*Tabla1[[#This Row],[Utilización de los equipo
(Dias al mes)]]</f>
        <v>18.48</v>
      </c>
    </row>
    <row r="976" spans="1:13">
      <c r="A976" s="25" t="e">
        <f t="shared" si="27"/>
        <v>#REF!</v>
      </c>
      <c r="B976" s="65" t="s">
        <v>507</v>
      </c>
      <c r="C976" s="27" t="s">
        <v>860</v>
      </c>
      <c r="D976" s="28"/>
      <c r="E976" s="66" t="s">
        <v>894</v>
      </c>
      <c r="F976" s="1"/>
      <c r="G976" t="s">
        <v>823</v>
      </c>
      <c r="H976" s="24">
        <v>0.25</v>
      </c>
      <c r="I976" s="1">
        <v>1</v>
      </c>
      <c r="J976" s="24">
        <v>7</v>
      </c>
      <c r="K976" s="1">
        <v>22</v>
      </c>
      <c r="L976" s="95">
        <f t="shared" si="29"/>
        <v>154</v>
      </c>
      <c r="M976" s="94">
        <f>Tabla1[[#This Row],[Potencia nominal  de Consumo del Equipo (KWatts)]]*Tabla1[[#This Row],[Utilización de los equipos
(Horas)]]*Tabla1[[#This Row],[Utilización de los equipo
(Dias al mes)]]</f>
        <v>38.5</v>
      </c>
    </row>
    <row r="977" spans="1:13">
      <c r="A977" s="25" t="e">
        <f t="shared" si="27"/>
        <v>#REF!</v>
      </c>
      <c r="B977" s="65" t="s">
        <v>507</v>
      </c>
      <c r="C977" s="27" t="s">
        <v>860</v>
      </c>
      <c r="D977" s="28"/>
      <c r="E977" s="66" t="s">
        <v>698</v>
      </c>
      <c r="F977" s="1"/>
      <c r="G977" t="s">
        <v>19</v>
      </c>
      <c r="H977" s="24">
        <v>0.75</v>
      </c>
      <c r="I977" s="1">
        <v>1</v>
      </c>
      <c r="J977" s="24">
        <v>7</v>
      </c>
      <c r="K977" s="1">
        <v>22</v>
      </c>
      <c r="L977" s="95">
        <f t="shared" si="29"/>
        <v>154</v>
      </c>
      <c r="M977" s="94">
        <f>Tabla1[[#This Row],[Potencia nominal  de Consumo del Equipo (KWatts)]]*Tabla1[[#This Row],[Utilización de los equipos
(Horas)]]*Tabla1[[#This Row],[Utilización de los equipo
(Dias al mes)]]</f>
        <v>115.5</v>
      </c>
    </row>
    <row r="978" spans="1:13">
      <c r="A978" s="25" t="e">
        <f t="shared" si="27"/>
        <v>#REF!</v>
      </c>
      <c r="B978" s="65" t="s">
        <v>507</v>
      </c>
      <c r="C978" s="27" t="s">
        <v>868</v>
      </c>
      <c r="D978" s="28"/>
      <c r="E978" s="66" t="s">
        <v>46</v>
      </c>
      <c r="F978" s="1"/>
      <c r="G978" t="s">
        <v>823</v>
      </c>
      <c r="H978" s="24">
        <v>0.25</v>
      </c>
      <c r="I978" s="1">
        <v>1</v>
      </c>
      <c r="J978" s="24">
        <v>7</v>
      </c>
      <c r="K978" s="1">
        <v>22</v>
      </c>
      <c r="L978" s="95">
        <f t="shared" si="29"/>
        <v>154</v>
      </c>
      <c r="M978" s="94">
        <f>Tabla1[[#This Row],[Potencia nominal  de Consumo del Equipo (KWatts)]]*Tabla1[[#This Row],[Utilización de los equipos
(Horas)]]*Tabla1[[#This Row],[Utilización de los equipo
(Dias al mes)]]</f>
        <v>38.5</v>
      </c>
    </row>
    <row r="979" spans="1:13">
      <c r="A979" s="25"/>
      <c r="B979" s="65" t="s">
        <v>507</v>
      </c>
      <c r="C979" s="27" t="s">
        <v>868</v>
      </c>
      <c r="D979" s="28"/>
      <c r="E979" s="66" t="s">
        <v>861</v>
      </c>
      <c r="F979" s="1"/>
      <c r="G979" t="s">
        <v>823</v>
      </c>
      <c r="H979" s="24">
        <v>0.12</v>
      </c>
      <c r="I979" s="1">
        <v>1</v>
      </c>
      <c r="J979" s="24">
        <v>7</v>
      </c>
      <c r="K979" s="1">
        <v>22</v>
      </c>
      <c r="L979" s="95">
        <f t="shared" si="29"/>
        <v>154</v>
      </c>
      <c r="M979" s="94">
        <f>Tabla1[[#This Row],[Potencia nominal  de Consumo del Equipo (KWatts)]]*Tabla1[[#This Row],[Utilización de los equipos
(Horas)]]*Tabla1[[#This Row],[Utilización de los equipo
(Dias al mes)]]</f>
        <v>18.48</v>
      </c>
    </row>
    <row r="980" spans="1:13">
      <c r="A980" s="25"/>
      <c r="B980" s="65" t="s">
        <v>507</v>
      </c>
      <c r="C980" s="27" t="s">
        <v>868</v>
      </c>
      <c r="D980" s="28"/>
      <c r="E980" s="66" t="s">
        <v>197</v>
      </c>
      <c r="F980" s="1"/>
      <c r="G980" t="s">
        <v>19</v>
      </c>
      <c r="H980" s="24">
        <v>0.2</v>
      </c>
      <c r="I980" s="1">
        <v>1</v>
      </c>
      <c r="J980" s="24">
        <v>7</v>
      </c>
      <c r="K980" s="1">
        <v>22</v>
      </c>
      <c r="L980" s="95">
        <f t="shared" si="29"/>
        <v>154</v>
      </c>
      <c r="M980" s="94">
        <f>Tabla1[[#This Row],[Potencia nominal  de Consumo del Equipo (KWatts)]]*Tabla1[[#This Row],[Utilización de los equipos
(Horas)]]*Tabla1[[#This Row],[Utilización de los equipo
(Dias al mes)]]</f>
        <v>30.800000000000004</v>
      </c>
    </row>
    <row r="981" spans="1:13">
      <c r="A981" s="25"/>
      <c r="B981" s="65" t="s">
        <v>507</v>
      </c>
      <c r="C981" s="27" t="s">
        <v>868</v>
      </c>
      <c r="D981" s="28"/>
      <c r="E981" s="66" t="s">
        <v>887</v>
      </c>
      <c r="F981" s="1"/>
      <c r="G981" t="s">
        <v>820</v>
      </c>
      <c r="H981" s="24">
        <v>2</v>
      </c>
      <c r="I981" s="1">
        <v>1</v>
      </c>
      <c r="J981" s="24">
        <v>8</v>
      </c>
      <c r="K981" s="1">
        <v>22</v>
      </c>
      <c r="L981" s="95">
        <f t="shared" si="29"/>
        <v>176</v>
      </c>
      <c r="M981" s="94">
        <f>Tabla1[[#This Row],[Potencia nominal  de Consumo del Equipo (KWatts)]]*Tabla1[[#This Row],[Utilización de los equipos
(Horas)]]*Tabla1[[#This Row],[Utilización de los equipo
(Dias al mes)]]</f>
        <v>352</v>
      </c>
    </row>
    <row r="982" spans="1:13">
      <c r="A982" s="25"/>
      <c r="B982" s="65" t="s">
        <v>507</v>
      </c>
      <c r="C982" s="27" t="s">
        <v>868</v>
      </c>
      <c r="D982" s="28"/>
      <c r="E982" s="66" t="s">
        <v>661</v>
      </c>
      <c r="F982" s="1"/>
      <c r="G982" t="s">
        <v>19</v>
      </c>
      <c r="H982" s="24">
        <v>0.18</v>
      </c>
      <c r="I982" s="1">
        <v>5</v>
      </c>
      <c r="J982" s="24">
        <v>5</v>
      </c>
      <c r="K982" s="1">
        <v>22</v>
      </c>
      <c r="L982" s="95">
        <f t="shared" si="29"/>
        <v>110</v>
      </c>
      <c r="M982" s="94">
        <f>Tabla1[[#This Row],[Potencia nominal  de Consumo del Equipo (KWatts)]]*Tabla1[[#This Row],[Utilización de los equipos
(Horas)]]*Tabla1[[#This Row],[Utilización de los equipo
(Dias al mes)]]</f>
        <v>19.799999999999997</v>
      </c>
    </row>
    <row r="983" spans="1:13">
      <c r="A983" s="25"/>
      <c r="B983" s="65" t="s">
        <v>507</v>
      </c>
      <c r="C983" s="27" t="s">
        <v>869</v>
      </c>
      <c r="D983" s="28"/>
      <c r="E983" s="66" t="s">
        <v>895</v>
      </c>
      <c r="F983" s="1"/>
      <c r="G983" t="s">
        <v>19</v>
      </c>
      <c r="H983" s="24">
        <v>0.75</v>
      </c>
      <c r="I983" s="1">
        <v>1</v>
      </c>
      <c r="J983" s="24">
        <v>6</v>
      </c>
      <c r="K983" s="1">
        <v>22</v>
      </c>
      <c r="L983" s="95">
        <f t="shared" si="29"/>
        <v>132</v>
      </c>
      <c r="M983" s="94">
        <f>Tabla1[[#This Row],[Potencia nominal  de Consumo del Equipo (KWatts)]]*Tabla1[[#This Row],[Utilización de los equipos
(Horas)]]*Tabla1[[#This Row],[Utilización de los equipo
(Dias al mes)]]</f>
        <v>99</v>
      </c>
    </row>
    <row r="984" spans="1:13">
      <c r="A984" s="25"/>
      <c r="B984" s="65" t="s">
        <v>507</v>
      </c>
      <c r="C984" s="27" t="s">
        <v>869</v>
      </c>
      <c r="D984" s="28"/>
      <c r="E984" s="66" t="s">
        <v>53</v>
      </c>
      <c r="F984" s="1"/>
      <c r="G984" t="s">
        <v>825</v>
      </c>
      <c r="H984" s="24">
        <v>0.9</v>
      </c>
      <c r="I984" s="1">
        <v>1</v>
      </c>
      <c r="J984" s="24">
        <v>1</v>
      </c>
      <c r="K984" s="1">
        <v>22</v>
      </c>
      <c r="L984" s="95">
        <f t="shared" si="29"/>
        <v>22</v>
      </c>
      <c r="M984" s="94">
        <f>Tabla1[[#This Row],[Potencia nominal  de Consumo del Equipo (KWatts)]]*Tabla1[[#This Row],[Utilización de los equipos
(Horas)]]*Tabla1[[#This Row],[Utilización de los equipo
(Dias al mes)]]</f>
        <v>19.8</v>
      </c>
    </row>
    <row r="985" spans="1:13">
      <c r="A985" s="25"/>
      <c r="B985" s="65" t="s">
        <v>507</v>
      </c>
      <c r="C985" s="27" t="s">
        <v>869</v>
      </c>
      <c r="D985" s="28"/>
      <c r="E985" s="66" t="s">
        <v>461</v>
      </c>
      <c r="F985" s="1"/>
      <c r="G985" t="s">
        <v>825</v>
      </c>
      <c r="H985" s="24">
        <v>0.8</v>
      </c>
      <c r="I985" s="1">
        <v>1</v>
      </c>
      <c r="J985" s="24">
        <v>1</v>
      </c>
      <c r="K985" s="1">
        <v>22</v>
      </c>
      <c r="L985" s="95">
        <f t="shared" si="29"/>
        <v>22</v>
      </c>
      <c r="M985" s="94">
        <f>Tabla1[[#This Row],[Potencia nominal  de Consumo del Equipo (KWatts)]]*Tabla1[[#This Row],[Utilización de los equipos
(Horas)]]*Tabla1[[#This Row],[Utilización de los equipo
(Dias al mes)]]</f>
        <v>17.600000000000001</v>
      </c>
    </row>
    <row r="986" spans="1:13">
      <c r="A986" s="25"/>
      <c r="B986" s="65" t="s">
        <v>507</v>
      </c>
      <c r="C986" s="27" t="s">
        <v>869</v>
      </c>
      <c r="D986" s="28"/>
      <c r="E986" s="66" t="s">
        <v>896</v>
      </c>
      <c r="F986" s="1"/>
      <c r="G986" t="s">
        <v>825</v>
      </c>
      <c r="H986" s="24">
        <v>0.5</v>
      </c>
      <c r="I986" s="1">
        <v>1</v>
      </c>
      <c r="J986" s="24">
        <v>2</v>
      </c>
      <c r="K986" s="1">
        <v>22</v>
      </c>
      <c r="L986" s="95">
        <f t="shared" si="29"/>
        <v>44</v>
      </c>
      <c r="M986" s="94">
        <f>Tabla1[[#This Row],[Potencia nominal  de Consumo del Equipo (KWatts)]]*Tabla1[[#This Row],[Utilización de los equipos
(Horas)]]*Tabla1[[#This Row],[Utilización de los equipo
(Dias al mes)]]</f>
        <v>22</v>
      </c>
    </row>
    <row r="987" spans="1:13">
      <c r="A987" s="25"/>
      <c r="B987" s="65" t="s">
        <v>507</v>
      </c>
      <c r="C987" s="27" t="s">
        <v>869</v>
      </c>
      <c r="D987" s="28"/>
      <c r="E987" s="66" t="s">
        <v>897</v>
      </c>
      <c r="F987" s="1"/>
      <c r="G987" t="s">
        <v>825</v>
      </c>
      <c r="H987" s="24">
        <v>2E-3</v>
      </c>
      <c r="I987" s="1">
        <v>1</v>
      </c>
      <c r="J987" s="24">
        <v>1</v>
      </c>
      <c r="K987" s="1">
        <v>22</v>
      </c>
      <c r="L987" s="95">
        <f t="shared" si="29"/>
        <v>22</v>
      </c>
      <c r="M987" s="94">
        <f>Tabla1[[#This Row],[Potencia nominal  de Consumo del Equipo (KWatts)]]*Tabla1[[#This Row],[Utilización de los equipos
(Horas)]]*Tabla1[[#This Row],[Utilización de los equipo
(Dias al mes)]]</f>
        <v>4.3999999999999997E-2</v>
      </c>
    </row>
    <row r="988" spans="1:13">
      <c r="A988" s="25"/>
      <c r="B988" s="65" t="s">
        <v>507</v>
      </c>
      <c r="C988" s="27" t="s">
        <v>869</v>
      </c>
      <c r="D988" s="28"/>
      <c r="E988" s="66" t="s">
        <v>341</v>
      </c>
      <c r="F988" s="1"/>
      <c r="G988" t="s">
        <v>820</v>
      </c>
      <c r="H988" s="24">
        <v>6.5000000000000002E-2</v>
      </c>
      <c r="I988" s="1">
        <v>1</v>
      </c>
      <c r="J988" s="24">
        <v>4</v>
      </c>
      <c r="K988" s="1">
        <v>22</v>
      </c>
      <c r="L988" s="95">
        <f t="shared" si="29"/>
        <v>88</v>
      </c>
      <c r="M988" s="94">
        <f>Tabla1[[#This Row],[Potencia nominal  de Consumo del Equipo (KWatts)]]*Tabla1[[#This Row],[Utilización de los equipos
(Horas)]]*Tabla1[[#This Row],[Utilización de los equipo
(Dias al mes)]]</f>
        <v>5.7200000000000006</v>
      </c>
    </row>
    <row r="989" spans="1:13">
      <c r="A989" s="25" t="e">
        <f>A978+1</f>
        <v>#REF!</v>
      </c>
      <c r="B989" s="65" t="s">
        <v>507</v>
      </c>
      <c r="C989" s="27" t="s">
        <v>869</v>
      </c>
      <c r="D989" s="28"/>
      <c r="E989" s="66" t="s">
        <v>898</v>
      </c>
      <c r="F989" s="1"/>
      <c r="G989" t="s">
        <v>825</v>
      </c>
      <c r="H989" s="24">
        <v>1.6</v>
      </c>
      <c r="I989" s="1">
        <v>1</v>
      </c>
      <c r="J989" s="24">
        <v>1</v>
      </c>
      <c r="K989" s="1">
        <v>22</v>
      </c>
      <c r="L989" s="95">
        <f t="shared" si="29"/>
        <v>22</v>
      </c>
      <c r="M989" s="94">
        <f>Tabla1[[#This Row],[Potencia nominal  de Consumo del Equipo (KWatts)]]*Tabla1[[#This Row],[Utilización de los equipos
(Horas)]]*Tabla1[[#This Row],[Utilización de los equipo
(Dias al mes)]]</f>
        <v>35.200000000000003</v>
      </c>
    </row>
    <row r="990" spans="1:13">
      <c r="A990" s="25"/>
      <c r="B990" s="65" t="s">
        <v>507</v>
      </c>
      <c r="C990" s="27" t="s">
        <v>869</v>
      </c>
      <c r="D990" s="28"/>
      <c r="E990" s="66" t="s">
        <v>899</v>
      </c>
      <c r="F990" s="1"/>
      <c r="G990" t="s">
        <v>825</v>
      </c>
      <c r="H990" s="24">
        <v>1.4E-2</v>
      </c>
      <c r="I990" s="1">
        <v>1</v>
      </c>
      <c r="J990" s="24">
        <v>1</v>
      </c>
      <c r="K990" s="1">
        <v>22</v>
      </c>
      <c r="L990" s="95">
        <f t="shared" si="29"/>
        <v>22</v>
      </c>
      <c r="M990" s="94">
        <f>Tabla1[[#This Row],[Potencia nominal  de Consumo del Equipo (KWatts)]]*Tabla1[[#This Row],[Utilización de los equipos
(Horas)]]*Tabla1[[#This Row],[Utilización de los equipo
(Dias al mes)]]</f>
        <v>0.308</v>
      </c>
    </row>
    <row r="991" spans="1:13">
      <c r="A991" s="25"/>
      <c r="B991" s="65" t="s">
        <v>507</v>
      </c>
      <c r="C991" s="27" t="s">
        <v>869</v>
      </c>
      <c r="D991" s="28"/>
      <c r="E991" s="66" t="s">
        <v>891</v>
      </c>
      <c r="F991" s="1"/>
      <c r="G991" t="s">
        <v>820</v>
      </c>
      <c r="H991" s="24">
        <v>2</v>
      </c>
      <c r="I991" s="1">
        <v>1</v>
      </c>
      <c r="J991" s="24">
        <v>8</v>
      </c>
      <c r="K991" s="1">
        <v>22</v>
      </c>
      <c r="L991" s="95">
        <f t="shared" si="29"/>
        <v>176</v>
      </c>
      <c r="M991" s="94">
        <f>Tabla1[[#This Row],[Potencia nominal  de Consumo del Equipo (KWatts)]]*Tabla1[[#This Row],[Utilización de los equipos
(Horas)]]*Tabla1[[#This Row],[Utilización de los equipo
(Dias al mes)]]</f>
        <v>352</v>
      </c>
    </row>
    <row r="992" spans="1:13">
      <c r="A992" s="25"/>
      <c r="B992" s="65" t="s">
        <v>507</v>
      </c>
      <c r="C992" s="27" t="s">
        <v>869</v>
      </c>
      <c r="D992" s="28"/>
      <c r="E992" s="66" t="s">
        <v>197</v>
      </c>
      <c r="F992" s="1"/>
      <c r="G992" t="s">
        <v>19</v>
      </c>
      <c r="H992" s="24">
        <v>0.2</v>
      </c>
      <c r="I992" s="1">
        <v>4</v>
      </c>
      <c r="J992" s="24">
        <v>6</v>
      </c>
      <c r="K992" s="1">
        <v>22</v>
      </c>
      <c r="L992" s="95">
        <f t="shared" si="29"/>
        <v>132</v>
      </c>
      <c r="M992" s="94">
        <f>Tabla1[[#This Row],[Potencia nominal  de Consumo del Equipo (KWatts)]]*Tabla1[[#This Row],[Utilización de los equipos
(Horas)]]*Tabla1[[#This Row],[Utilización de los equipo
(Dias al mes)]]</f>
        <v>26.400000000000006</v>
      </c>
    </row>
    <row r="993" spans="1:13">
      <c r="A993" s="25"/>
      <c r="B993" s="65" t="s">
        <v>507</v>
      </c>
      <c r="C993" s="27" t="s">
        <v>869</v>
      </c>
      <c r="D993" s="28"/>
      <c r="E993" s="66" t="s">
        <v>576</v>
      </c>
      <c r="F993" s="1"/>
      <c r="G993" t="s">
        <v>19</v>
      </c>
      <c r="H993" s="24">
        <v>0.18</v>
      </c>
      <c r="I993" s="1">
        <v>2</v>
      </c>
      <c r="J993" s="24">
        <v>6</v>
      </c>
      <c r="K993" s="1">
        <v>22</v>
      </c>
      <c r="L993" s="95">
        <f t="shared" si="29"/>
        <v>132</v>
      </c>
      <c r="M993" s="94">
        <f>Tabla1[[#This Row],[Potencia nominal  de Consumo del Equipo (KWatts)]]*Tabla1[[#This Row],[Utilización de los equipos
(Horas)]]*Tabla1[[#This Row],[Utilización de los equipo
(Dias al mes)]]</f>
        <v>23.76</v>
      </c>
    </row>
    <row r="994" spans="1:13">
      <c r="A994" s="25" t="e">
        <f>A989+1</f>
        <v>#REF!</v>
      </c>
      <c r="B994" s="36" t="s">
        <v>508</v>
      </c>
      <c r="C994" s="27" t="s">
        <v>509</v>
      </c>
      <c r="D994" s="28"/>
      <c r="E994" s="61" t="s">
        <v>341</v>
      </c>
      <c r="F994" s="1"/>
      <c r="G994" t="s">
        <v>820</v>
      </c>
      <c r="H994" s="24">
        <v>2.4E-2</v>
      </c>
      <c r="I994" s="1"/>
      <c r="J994" s="24">
        <v>7</v>
      </c>
      <c r="K994" s="1">
        <v>24</v>
      </c>
      <c r="L994" s="95">
        <f t="shared" si="29"/>
        <v>168</v>
      </c>
      <c r="M994" s="94">
        <f>Tabla1[[#This Row],[Potencia nominal  de Consumo del Equipo (KWatts)]]*Tabla1[[#This Row],[Utilización de los equipos
(Horas)]]*Tabla1[[#This Row],[Utilización de los equipo
(Dias al mes)]]</f>
        <v>4.032</v>
      </c>
    </row>
    <row r="995" spans="1:13">
      <c r="A995" s="25" t="e">
        <f t="shared" si="27"/>
        <v>#REF!</v>
      </c>
      <c r="B995" s="36" t="s">
        <v>508</v>
      </c>
      <c r="C995" s="27"/>
      <c r="D995" s="28"/>
      <c r="E995" s="61" t="s">
        <v>48</v>
      </c>
      <c r="F995" s="1"/>
      <c r="G995" t="s">
        <v>19</v>
      </c>
      <c r="H995" s="24">
        <v>0.4</v>
      </c>
      <c r="I995" s="1">
        <v>1</v>
      </c>
      <c r="J995" s="24">
        <v>5</v>
      </c>
      <c r="K995" s="1">
        <v>24</v>
      </c>
      <c r="L995" s="95">
        <f t="shared" si="29"/>
        <v>120</v>
      </c>
      <c r="M995" s="94">
        <f>Tabla1[[#This Row],[Potencia nominal  de Consumo del Equipo (KWatts)]]*Tabla1[[#This Row],[Utilización de los equipos
(Horas)]]*Tabla1[[#This Row],[Utilización de los equipo
(Dias al mes)]]</f>
        <v>48</v>
      </c>
    </row>
    <row r="996" spans="1:13">
      <c r="A996" s="25" t="e">
        <f t="shared" si="27"/>
        <v>#REF!</v>
      </c>
      <c r="B996" s="67" t="s">
        <v>510</v>
      </c>
      <c r="C996" s="27" t="s">
        <v>510</v>
      </c>
      <c r="D996" s="28"/>
      <c r="E996" s="68" t="s">
        <v>55</v>
      </c>
      <c r="F996" s="1"/>
      <c r="G996" t="s">
        <v>19</v>
      </c>
      <c r="H996" s="24">
        <v>0.2</v>
      </c>
      <c r="I996" s="1">
        <v>30</v>
      </c>
      <c r="J996" s="24">
        <v>12</v>
      </c>
      <c r="K996" s="1">
        <v>24</v>
      </c>
      <c r="L996" s="95">
        <f t="shared" si="29"/>
        <v>288</v>
      </c>
      <c r="M996" s="94">
        <f>Tabla1[[#This Row],[Potencia nominal  de Consumo del Equipo (KWatts)]]*Tabla1[[#This Row],[Utilización de los equipos
(Horas)]]*Tabla1[[#This Row],[Utilización de los equipo
(Dias al mes)]]</f>
        <v>57.600000000000009</v>
      </c>
    </row>
    <row r="997" spans="1:13">
      <c r="A997" s="25" t="e">
        <f t="shared" ref="A997:A1060" si="30">A996+1</f>
        <v>#REF!</v>
      </c>
      <c r="B997" s="67" t="s">
        <v>510</v>
      </c>
      <c r="C997" s="27" t="s">
        <v>510</v>
      </c>
      <c r="D997" s="28"/>
      <c r="E997" s="68" t="s">
        <v>341</v>
      </c>
      <c r="F997" s="1"/>
      <c r="G997" t="s">
        <v>820</v>
      </c>
      <c r="H997" s="24">
        <v>2.4E-2</v>
      </c>
      <c r="I997" s="1">
        <v>1</v>
      </c>
      <c r="J997" s="24">
        <v>7</v>
      </c>
      <c r="K997" s="1">
        <v>24</v>
      </c>
      <c r="L997" s="95">
        <f t="shared" si="29"/>
        <v>168</v>
      </c>
      <c r="M997" s="94">
        <f>Tabla1[[#This Row],[Potencia nominal  de Consumo del Equipo (KWatts)]]*Tabla1[[#This Row],[Utilización de los equipos
(Horas)]]*Tabla1[[#This Row],[Utilización de los equipo
(Dias al mes)]]</f>
        <v>4.032</v>
      </c>
    </row>
    <row r="998" spans="1:13">
      <c r="A998" s="25" t="e">
        <f t="shared" si="30"/>
        <v>#REF!</v>
      </c>
      <c r="B998" s="67" t="s">
        <v>510</v>
      </c>
      <c r="C998" s="27" t="s">
        <v>510</v>
      </c>
      <c r="D998" s="28"/>
      <c r="E998" s="68" t="s">
        <v>48</v>
      </c>
      <c r="F998" s="1"/>
      <c r="G998" t="s">
        <v>19</v>
      </c>
      <c r="H998" s="24">
        <v>0.4</v>
      </c>
      <c r="I998" s="1">
        <v>1</v>
      </c>
      <c r="J998" s="24">
        <v>5</v>
      </c>
      <c r="K998" s="1">
        <v>24</v>
      </c>
      <c r="L998" s="95">
        <f t="shared" si="29"/>
        <v>120</v>
      </c>
      <c r="M998" s="94">
        <f>Tabla1[[#This Row],[Potencia nominal  de Consumo del Equipo (KWatts)]]*Tabla1[[#This Row],[Utilización de los equipos
(Horas)]]*Tabla1[[#This Row],[Utilización de los equipo
(Dias al mes)]]</f>
        <v>48</v>
      </c>
    </row>
    <row r="999" spans="1:13">
      <c r="A999" s="25" t="e">
        <f t="shared" si="30"/>
        <v>#REF!</v>
      </c>
      <c r="B999" s="67" t="s">
        <v>510</v>
      </c>
      <c r="C999" s="27" t="s">
        <v>510</v>
      </c>
      <c r="D999" s="28"/>
      <c r="E999" s="68" t="s">
        <v>55</v>
      </c>
      <c r="F999" s="1"/>
      <c r="G999" t="s">
        <v>19</v>
      </c>
      <c r="H999" s="24">
        <v>0.2</v>
      </c>
      <c r="I999" s="1">
        <v>30</v>
      </c>
      <c r="J999" s="24">
        <v>12</v>
      </c>
      <c r="K999" s="1">
        <v>24</v>
      </c>
      <c r="L999" s="95">
        <f t="shared" si="29"/>
        <v>288</v>
      </c>
      <c r="M999" s="94">
        <f>Tabla1[[#This Row],[Potencia nominal  de Consumo del Equipo (KWatts)]]*Tabla1[[#This Row],[Utilización de los equipos
(Horas)]]*Tabla1[[#This Row],[Utilización de los equipo
(Dias al mes)]]</f>
        <v>57.600000000000009</v>
      </c>
    </row>
    <row r="1000" spans="1:13">
      <c r="A1000" s="25" t="e">
        <f t="shared" si="30"/>
        <v>#REF!</v>
      </c>
      <c r="B1000" s="67" t="s">
        <v>510</v>
      </c>
      <c r="C1000" s="27" t="s">
        <v>510</v>
      </c>
      <c r="D1000" s="28"/>
      <c r="E1000" s="68" t="s">
        <v>341</v>
      </c>
      <c r="F1000" s="1"/>
      <c r="G1000" t="s">
        <v>820</v>
      </c>
      <c r="H1000" s="24">
        <v>2.4E-2</v>
      </c>
      <c r="I1000" s="1">
        <v>1</v>
      </c>
      <c r="J1000" s="24">
        <v>7</v>
      </c>
      <c r="K1000" s="1">
        <v>24</v>
      </c>
      <c r="L1000" s="95">
        <f t="shared" si="29"/>
        <v>168</v>
      </c>
      <c r="M1000" s="94">
        <f>Tabla1[[#This Row],[Potencia nominal  de Consumo del Equipo (KWatts)]]*Tabla1[[#This Row],[Utilización de los equipos
(Horas)]]*Tabla1[[#This Row],[Utilización de los equipo
(Dias al mes)]]</f>
        <v>4.032</v>
      </c>
    </row>
    <row r="1001" spans="1:13">
      <c r="A1001" s="25" t="e">
        <f t="shared" si="30"/>
        <v>#REF!</v>
      </c>
      <c r="B1001" s="67" t="s">
        <v>510</v>
      </c>
      <c r="C1001" s="27" t="s">
        <v>510</v>
      </c>
      <c r="D1001" s="28"/>
      <c r="E1001" s="68" t="s">
        <v>48</v>
      </c>
      <c r="F1001" s="1"/>
      <c r="G1001" t="s">
        <v>19</v>
      </c>
      <c r="H1001" s="24">
        <v>0.4</v>
      </c>
      <c r="I1001" s="1">
        <v>1</v>
      </c>
      <c r="J1001" s="24">
        <v>5</v>
      </c>
      <c r="K1001" s="1">
        <v>24</v>
      </c>
      <c r="L1001" s="95">
        <f t="shared" si="29"/>
        <v>120</v>
      </c>
      <c r="M1001" s="94">
        <f>Tabla1[[#This Row],[Potencia nominal  de Consumo del Equipo (KWatts)]]*Tabla1[[#This Row],[Utilización de los equipos
(Horas)]]*Tabla1[[#This Row],[Utilización de los equipo
(Dias al mes)]]</f>
        <v>48</v>
      </c>
    </row>
    <row r="1002" spans="1:13">
      <c r="A1002" s="25" t="e">
        <f t="shared" si="30"/>
        <v>#REF!</v>
      </c>
      <c r="B1002" s="67" t="s">
        <v>510</v>
      </c>
      <c r="C1002" s="27" t="s">
        <v>510</v>
      </c>
      <c r="D1002" s="28"/>
      <c r="E1002" s="68" t="s">
        <v>55</v>
      </c>
      <c r="F1002" s="1"/>
      <c r="G1002" t="s">
        <v>19</v>
      </c>
      <c r="H1002" s="24">
        <v>0.2</v>
      </c>
      <c r="I1002" s="1">
        <v>20</v>
      </c>
      <c r="J1002" s="24">
        <v>12</v>
      </c>
      <c r="K1002" s="1">
        <v>24</v>
      </c>
      <c r="L1002" s="95">
        <f t="shared" si="29"/>
        <v>288</v>
      </c>
      <c r="M1002" s="94">
        <f>Tabla1[[#This Row],[Potencia nominal  de Consumo del Equipo (KWatts)]]*Tabla1[[#This Row],[Utilización de los equipos
(Horas)]]*Tabla1[[#This Row],[Utilización de los equipo
(Dias al mes)]]</f>
        <v>57.600000000000009</v>
      </c>
    </row>
    <row r="1003" spans="1:13">
      <c r="A1003" s="25" t="e">
        <f t="shared" si="30"/>
        <v>#REF!</v>
      </c>
      <c r="B1003" s="41"/>
      <c r="C1003" s="27"/>
      <c r="D1003" s="28"/>
      <c r="E1003" s="29"/>
      <c r="F1003" s="1"/>
      <c r="I1003" s="1"/>
      <c r="K1003" s="1"/>
      <c r="L1003" s="1"/>
      <c r="M1003" s="32"/>
    </row>
    <row r="1004" spans="1:13">
      <c r="A1004" s="25" t="e">
        <f t="shared" si="30"/>
        <v>#REF!</v>
      </c>
      <c r="B1004" s="41"/>
      <c r="C1004" s="27"/>
      <c r="D1004" s="28"/>
      <c r="E1004" s="29"/>
      <c r="F1004" s="1"/>
      <c r="I1004" s="1"/>
      <c r="K1004" s="1"/>
      <c r="L1004" s="1"/>
      <c r="M1004" s="32"/>
    </row>
    <row r="1005" spans="1:13">
      <c r="A1005" s="25" t="e">
        <f t="shared" si="30"/>
        <v>#REF!</v>
      </c>
      <c r="B1005" s="41"/>
      <c r="C1005" s="27"/>
      <c r="D1005" s="28"/>
      <c r="E1005" s="29"/>
      <c r="F1005" s="1"/>
      <c r="I1005" s="1"/>
      <c r="K1005" s="1"/>
      <c r="L1005" s="1"/>
      <c r="M1005" s="32"/>
    </row>
    <row r="1006" spans="1:13">
      <c r="A1006" s="25" t="e">
        <f t="shared" si="30"/>
        <v>#REF!</v>
      </c>
      <c r="B1006" s="41"/>
      <c r="C1006" s="27"/>
      <c r="D1006" s="28"/>
      <c r="E1006" s="29"/>
      <c r="F1006" s="1"/>
      <c r="I1006" s="1"/>
      <c r="K1006" s="1"/>
      <c r="L1006" s="1"/>
      <c r="M1006" s="32"/>
    </row>
    <row r="1007" spans="1:13">
      <c r="A1007" s="25" t="e">
        <f t="shared" si="30"/>
        <v>#REF!</v>
      </c>
      <c r="B1007" s="41"/>
      <c r="C1007" s="27"/>
      <c r="D1007" s="28"/>
      <c r="E1007" s="29"/>
      <c r="F1007" s="1"/>
      <c r="I1007" s="1"/>
      <c r="K1007" s="1"/>
      <c r="L1007" s="1"/>
      <c r="M1007" s="32"/>
    </row>
    <row r="1008" spans="1:13">
      <c r="A1008" s="25" t="e">
        <f t="shared" si="30"/>
        <v>#REF!</v>
      </c>
      <c r="B1008" s="41"/>
      <c r="C1008" s="27"/>
      <c r="D1008" s="28"/>
      <c r="E1008" s="29"/>
      <c r="F1008" s="1"/>
      <c r="I1008" s="1"/>
      <c r="K1008" s="1"/>
      <c r="L1008" s="1"/>
      <c r="M1008" s="32"/>
    </row>
    <row r="1009" spans="1:13">
      <c r="A1009" s="25" t="e">
        <f t="shared" si="30"/>
        <v>#REF!</v>
      </c>
      <c r="B1009" s="41"/>
      <c r="C1009" s="27"/>
      <c r="D1009" s="28"/>
      <c r="E1009" s="29"/>
      <c r="F1009" s="1"/>
      <c r="I1009" s="1"/>
      <c r="K1009" s="1"/>
      <c r="L1009" s="1"/>
      <c r="M1009" s="32"/>
    </row>
    <row r="1010" spans="1:13">
      <c r="A1010" s="25" t="e">
        <f t="shared" si="30"/>
        <v>#REF!</v>
      </c>
      <c r="B1010" s="41"/>
      <c r="C1010" s="27"/>
      <c r="D1010" s="28"/>
      <c r="E1010" s="29"/>
      <c r="F1010" s="1"/>
      <c r="I1010" s="1"/>
      <c r="K1010" s="1"/>
      <c r="L1010" s="1"/>
      <c r="M1010" s="32"/>
    </row>
    <row r="1011" spans="1:13">
      <c r="A1011" s="25" t="e">
        <f t="shared" si="30"/>
        <v>#REF!</v>
      </c>
      <c r="B1011" s="41"/>
      <c r="C1011" s="27"/>
      <c r="D1011" s="28"/>
      <c r="E1011" s="29"/>
      <c r="F1011" s="1"/>
      <c r="I1011" s="1"/>
      <c r="K1011" s="1"/>
      <c r="L1011" s="1"/>
      <c r="M1011" s="32"/>
    </row>
    <row r="1012" spans="1:13">
      <c r="A1012" s="25" t="e">
        <f t="shared" si="30"/>
        <v>#REF!</v>
      </c>
      <c r="B1012" s="41"/>
      <c r="C1012" s="27"/>
      <c r="D1012" s="28"/>
      <c r="E1012" s="29"/>
      <c r="F1012" s="1"/>
      <c r="I1012" s="1"/>
      <c r="K1012" s="1"/>
      <c r="L1012" s="1"/>
      <c r="M1012" s="32"/>
    </row>
    <row r="1013" spans="1:13">
      <c r="A1013" s="25" t="e">
        <f t="shared" si="30"/>
        <v>#REF!</v>
      </c>
      <c r="B1013" s="41"/>
      <c r="C1013" s="27"/>
      <c r="D1013" s="28"/>
      <c r="E1013" s="29"/>
      <c r="F1013" s="1"/>
      <c r="I1013" s="1"/>
      <c r="K1013" s="1"/>
      <c r="L1013" s="1"/>
      <c r="M1013" s="32"/>
    </row>
    <row r="1014" spans="1:13">
      <c r="A1014" s="25" t="e">
        <f t="shared" si="30"/>
        <v>#REF!</v>
      </c>
      <c r="B1014" s="41"/>
      <c r="C1014" s="27"/>
      <c r="D1014" s="28"/>
      <c r="E1014" s="29"/>
      <c r="F1014" s="1"/>
      <c r="I1014" s="1"/>
      <c r="K1014" s="1"/>
      <c r="L1014" s="1"/>
      <c r="M1014" s="32"/>
    </row>
    <row r="1015" spans="1:13">
      <c r="A1015" s="25" t="e">
        <f t="shared" si="30"/>
        <v>#REF!</v>
      </c>
      <c r="B1015" s="41"/>
      <c r="C1015" s="27"/>
      <c r="D1015" s="28"/>
      <c r="E1015" s="29"/>
      <c r="F1015" s="1"/>
      <c r="I1015" s="1"/>
      <c r="K1015" s="1"/>
      <c r="L1015" s="1"/>
      <c r="M1015" s="32"/>
    </row>
    <row r="1016" spans="1:13">
      <c r="A1016" s="25" t="e">
        <f t="shared" si="30"/>
        <v>#REF!</v>
      </c>
      <c r="B1016" s="41"/>
      <c r="C1016" s="27"/>
      <c r="D1016" s="28"/>
      <c r="E1016" s="29"/>
      <c r="F1016" s="1"/>
      <c r="I1016" s="1"/>
      <c r="K1016" s="1"/>
      <c r="L1016" s="1"/>
      <c r="M1016" s="32"/>
    </row>
    <row r="1017" spans="1:13">
      <c r="A1017" s="25" t="e">
        <f t="shared" si="30"/>
        <v>#REF!</v>
      </c>
      <c r="B1017" s="41"/>
      <c r="C1017" s="27"/>
      <c r="D1017" s="28"/>
      <c r="E1017" s="29"/>
      <c r="F1017" s="1"/>
      <c r="I1017" s="1"/>
      <c r="K1017" s="1"/>
      <c r="L1017" s="1"/>
      <c r="M1017" s="32"/>
    </row>
    <row r="1018" spans="1:13">
      <c r="A1018" s="25" t="e">
        <f t="shared" si="30"/>
        <v>#REF!</v>
      </c>
      <c r="B1018" s="41"/>
      <c r="C1018" s="27"/>
      <c r="D1018" s="28"/>
      <c r="E1018" s="29"/>
      <c r="F1018" s="1"/>
      <c r="I1018" s="1"/>
      <c r="K1018" s="1"/>
      <c r="L1018" s="1"/>
      <c r="M1018" s="32"/>
    </row>
    <row r="1019" spans="1:13">
      <c r="A1019" s="25" t="e">
        <f t="shared" si="30"/>
        <v>#REF!</v>
      </c>
      <c r="B1019" s="41"/>
      <c r="C1019" s="27"/>
      <c r="D1019" s="28"/>
      <c r="E1019" s="29"/>
      <c r="F1019" s="1"/>
      <c r="I1019" s="1"/>
      <c r="K1019" s="1"/>
      <c r="L1019" s="1"/>
      <c r="M1019" s="32"/>
    </row>
    <row r="1020" spans="1:13">
      <c r="A1020" s="25" t="e">
        <f t="shared" si="30"/>
        <v>#REF!</v>
      </c>
      <c r="B1020" s="41"/>
      <c r="C1020" s="27"/>
      <c r="D1020" s="28"/>
      <c r="E1020" s="29"/>
      <c r="F1020" s="1"/>
      <c r="I1020" s="1"/>
      <c r="K1020" s="1"/>
      <c r="L1020" s="1"/>
      <c r="M1020" s="32"/>
    </row>
    <row r="1021" spans="1:13">
      <c r="A1021" s="25" t="e">
        <f t="shared" si="30"/>
        <v>#REF!</v>
      </c>
      <c r="B1021" s="41"/>
      <c r="C1021" s="27"/>
      <c r="D1021" s="28"/>
      <c r="E1021" s="29"/>
      <c r="F1021" s="1"/>
      <c r="I1021" s="1"/>
      <c r="K1021" s="1"/>
      <c r="L1021" s="1"/>
      <c r="M1021" s="32"/>
    </row>
    <row r="1022" spans="1:13">
      <c r="A1022" s="25" t="e">
        <f t="shared" si="30"/>
        <v>#REF!</v>
      </c>
      <c r="B1022" s="41"/>
      <c r="C1022" s="27"/>
      <c r="D1022" s="28"/>
      <c r="E1022" s="29"/>
      <c r="F1022" s="1"/>
      <c r="I1022" s="1"/>
      <c r="K1022" s="1"/>
      <c r="L1022" s="1"/>
      <c r="M1022" s="32"/>
    </row>
    <row r="1023" spans="1:13">
      <c r="A1023" s="25" t="e">
        <f t="shared" si="30"/>
        <v>#REF!</v>
      </c>
      <c r="B1023" s="41"/>
      <c r="C1023" s="27"/>
      <c r="D1023" s="28"/>
      <c r="E1023" s="29"/>
      <c r="F1023" s="1"/>
      <c r="I1023" s="1"/>
      <c r="K1023" s="1"/>
      <c r="L1023" s="1"/>
      <c r="M1023" s="32"/>
    </row>
    <row r="1024" spans="1:13">
      <c r="A1024" s="25" t="e">
        <f t="shared" si="30"/>
        <v>#REF!</v>
      </c>
      <c r="B1024" s="41"/>
      <c r="C1024" s="27"/>
      <c r="D1024" s="28"/>
      <c r="E1024" s="29"/>
      <c r="F1024" s="1"/>
      <c r="I1024" s="1"/>
      <c r="K1024" s="1"/>
      <c r="L1024" s="1"/>
      <c r="M1024" s="32"/>
    </row>
    <row r="1025" spans="1:13">
      <c r="A1025" s="25" t="e">
        <f t="shared" si="30"/>
        <v>#REF!</v>
      </c>
      <c r="B1025" s="41"/>
      <c r="C1025" s="27"/>
      <c r="D1025" s="28"/>
      <c r="E1025" s="29"/>
      <c r="F1025" s="1"/>
      <c r="I1025" s="1"/>
      <c r="K1025" s="1"/>
      <c r="L1025" s="1"/>
      <c r="M1025" s="32"/>
    </row>
    <row r="1026" spans="1:13">
      <c r="A1026" s="25" t="e">
        <f t="shared" si="30"/>
        <v>#REF!</v>
      </c>
      <c r="B1026" s="41"/>
      <c r="C1026" s="27"/>
      <c r="D1026" s="28"/>
      <c r="E1026" s="29"/>
      <c r="F1026" s="1"/>
      <c r="I1026" s="1"/>
      <c r="K1026" s="1"/>
      <c r="L1026" s="1"/>
      <c r="M1026" s="32"/>
    </row>
    <row r="1027" spans="1:13">
      <c r="A1027" s="25" t="e">
        <f t="shared" si="30"/>
        <v>#REF!</v>
      </c>
      <c r="B1027" s="41"/>
      <c r="C1027" s="27"/>
      <c r="D1027" s="28"/>
      <c r="E1027" s="29"/>
      <c r="F1027" s="1"/>
      <c r="I1027" s="1"/>
      <c r="K1027" s="1"/>
      <c r="L1027" s="1"/>
      <c r="M1027" s="32"/>
    </row>
    <row r="1028" spans="1:13">
      <c r="A1028" s="25" t="e">
        <f t="shared" si="30"/>
        <v>#REF!</v>
      </c>
      <c r="B1028" s="41"/>
      <c r="C1028" s="27"/>
      <c r="D1028" s="28"/>
      <c r="E1028" s="29"/>
      <c r="F1028" s="1"/>
      <c r="I1028" s="1"/>
      <c r="K1028" s="1"/>
      <c r="L1028" s="1"/>
      <c r="M1028" s="32"/>
    </row>
    <row r="1029" spans="1:13">
      <c r="A1029" s="25" t="e">
        <f t="shared" si="30"/>
        <v>#REF!</v>
      </c>
      <c r="B1029" s="41"/>
      <c r="C1029" s="27"/>
      <c r="D1029" s="28"/>
      <c r="E1029" s="29"/>
      <c r="F1029" s="1"/>
      <c r="I1029" s="1"/>
      <c r="K1029" s="1"/>
      <c r="L1029" s="1"/>
      <c r="M1029" s="32"/>
    </row>
    <row r="1030" spans="1:13">
      <c r="A1030" s="25" t="e">
        <f t="shared" si="30"/>
        <v>#REF!</v>
      </c>
      <c r="B1030" s="41"/>
      <c r="C1030" s="27"/>
      <c r="D1030" s="28"/>
      <c r="E1030" s="29"/>
      <c r="F1030" s="1"/>
      <c r="I1030" s="1"/>
      <c r="K1030" s="1"/>
      <c r="L1030" s="1"/>
      <c r="M1030" s="32"/>
    </row>
    <row r="1031" spans="1:13">
      <c r="A1031" s="25" t="e">
        <f t="shared" si="30"/>
        <v>#REF!</v>
      </c>
      <c r="B1031" s="41"/>
      <c r="C1031" s="27"/>
      <c r="D1031" s="28"/>
      <c r="E1031" s="29"/>
      <c r="F1031" s="1"/>
      <c r="I1031" s="1"/>
      <c r="K1031" s="1"/>
      <c r="L1031" s="1"/>
      <c r="M1031" s="32"/>
    </row>
    <row r="1032" spans="1:13">
      <c r="A1032" s="25" t="e">
        <f t="shared" si="30"/>
        <v>#REF!</v>
      </c>
      <c r="B1032" s="41"/>
      <c r="C1032" s="27"/>
      <c r="D1032" s="28"/>
      <c r="E1032" s="29"/>
      <c r="F1032" s="1"/>
      <c r="I1032" s="1"/>
      <c r="K1032" s="1"/>
      <c r="L1032" s="1"/>
      <c r="M1032" s="32"/>
    </row>
    <row r="1033" spans="1:13">
      <c r="A1033" s="25" t="e">
        <f t="shared" si="30"/>
        <v>#REF!</v>
      </c>
      <c r="B1033" s="41"/>
      <c r="C1033" s="27"/>
      <c r="D1033" s="28"/>
      <c r="E1033" s="29"/>
      <c r="F1033" s="1"/>
      <c r="I1033" s="1"/>
      <c r="K1033" s="1"/>
      <c r="L1033" s="1"/>
      <c r="M1033" s="32"/>
    </row>
    <row r="1034" spans="1:13">
      <c r="A1034" s="25" t="e">
        <f t="shared" si="30"/>
        <v>#REF!</v>
      </c>
      <c r="B1034" s="41"/>
      <c r="C1034" s="27"/>
      <c r="D1034" s="28"/>
      <c r="E1034" s="29"/>
      <c r="F1034" s="1"/>
      <c r="I1034" s="1"/>
      <c r="K1034" s="1"/>
      <c r="L1034" s="1"/>
      <c r="M1034" s="32"/>
    </row>
    <row r="1035" spans="1:13">
      <c r="A1035" s="25" t="e">
        <f t="shared" si="30"/>
        <v>#REF!</v>
      </c>
      <c r="B1035" s="41"/>
      <c r="C1035" s="27"/>
      <c r="D1035" s="28"/>
      <c r="E1035" s="29"/>
      <c r="F1035" s="1"/>
      <c r="I1035" s="1"/>
      <c r="K1035" s="1"/>
      <c r="L1035" s="1"/>
      <c r="M1035" s="32"/>
    </row>
    <row r="1036" spans="1:13">
      <c r="A1036" s="25" t="e">
        <f t="shared" si="30"/>
        <v>#REF!</v>
      </c>
      <c r="B1036" s="41"/>
      <c r="C1036" s="27"/>
      <c r="D1036" s="28"/>
      <c r="E1036" s="29"/>
      <c r="F1036" s="1"/>
      <c r="I1036" s="1"/>
      <c r="K1036" s="1"/>
      <c r="L1036" s="1"/>
      <c r="M1036" s="32"/>
    </row>
    <row r="1037" spans="1:13">
      <c r="A1037" s="25" t="e">
        <f t="shared" si="30"/>
        <v>#REF!</v>
      </c>
      <c r="B1037" s="41"/>
      <c r="C1037" s="27"/>
      <c r="D1037" s="28"/>
      <c r="E1037" s="29"/>
      <c r="F1037" s="1"/>
      <c r="I1037" s="1"/>
      <c r="K1037" s="1"/>
      <c r="L1037" s="1"/>
      <c r="M1037" s="32"/>
    </row>
    <row r="1038" spans="1:13">
      <c r="A1038" s="25" t="e">
        <f t="shared" si="30"/>
        <v>#REF!</v>
      </c>
      <c r="B1038" s="41"/>
      <c r="C1038" s="27"/>
      <c r="D1038" s="28"/>
      <c r="E1038" s="29"/>
      <c r="F1038" s="1"/>
      <c r="I1038" s="1"/>
      <c r="K1038" s="1"/>
      <c r="L1038" s="1"/>
      <c r="M1038" s="32"/>
    </row>
    <row r="1039" spans="1:13">
      <c r="A1039" s="25" t="e">
        <f t="shared" si="30"/>
        <v>#REF!</v>
      </c>
      <c r="B1039" s="41"/>
      <c r="C1039" s="27"/>
      <c r="D1039" s="28"/>
      <c r="E1039" s="29"/>
      <c r="F1039" s="1"/>
      <c r="I1039" s="1"/>
      <c r="K1039" s="1"/>
      <c r="L1039" s="1"/>
      <c r="M1039" s="32"/>
    </row>
    <row r="1040" spans="1:13">
      <c r="A1040" s="25" t="e">
        <f t="shared" si="30"/>
        <v>#REF!</v>
      </c>
      <c r="B1040" s="41"/>
      <c r="C1040" s="27"/>
      <c r="D1040" s="28"/>
      <c r="E1040" s="29"/>
      <c r="F1040" s="1"/>
      <c r="I1040" s="1"/>
      <c r="K1040" s="1"/>
      <c r="L1040" s="1"/>
      <c r="M1040" s="32"/>
    </row>
    <row r="1041" spans="1:13">
      <c r="A1041" s="25" t="e">
        <f t="shared" si="30"/>
        <v>#REF!</v>
      </c>
      <c r="B1041" s="41"/>
      <c r="C1041" s="27"/>
      <c r="D1041" s="28"/>
      <c r="E1041" s="29"/>
      <c r="F1041" s="1"/>
      <c r="I1041" s="1"/>
      <c r="K1041" s="1"/>
      <c r="L1041" s="1"/>
      <c r="M1041" s="32"/>
    </row>
    <row r="1042" spans="1:13">
      <c r="A1042" s="25" t="e">
        <f t="shared" si="30"/>
        <v>#REF!</v>
      </c>
      <c r="B1042" s="41"/>
      <c r="C1042" s="27"/>
      <c r="D1042" s="28"/>
      <c r="E1042" s="29"/>
      <c r="F1042" s="1"/>
      <c r="I1042" s="1"/>
      <c r="K1042" s="1"/>
      <c r="L1042" s="1"/>
      <c r="M1042" s="32"/>
    </row>
    <row r="1043" spans="1:13">
      <c r="A1043" s="25" t="e">
        <f t="shared" si="30"/>
        <v>#REF!</v>
      </c>
      <c r="B1043" s="41"/>
      <c r="C1043" s="27"/>
      <c r="D1043" s="28"/>
      <c r="E1043" s="29"/>
      <c r="F1043" s="1"/>
      <c r="I1043" s="1"/>
      <c r="K1043" s="1"/>
      <c r="L1043" s="1"/>
      <c r="M1043" s="32"/>
    </row>
    <row r="1044" spans="1:13">
      <c r="A1044" s="25" t="e">
        <f t="shared" si="30"/>
        <v>#REF!</v>
      </c>
      <c r="B1044" s="41"/>
      <c r="C1044" s="27"/>
      <c r="D1044" s="28"/>
      <c r="E1044" s="29"/>
      <c r="F1044" s="1"/>
      <c r="I1044" s="1"/>
      <c r="K1044" s="1"/>
      <c r="L1044" s="1"/>
      <c r="M1044" s="32"/>
    </row>
    <row r="1045" spans="1:13">
      <c r="A1045" s="25" t="e">
        <f t="shared" si="30"/>
        <v>#REF!</v>
      </c>
      <c r="B1045" s="41"/>
      <c r="C1045" s="27"/>
      <c r="D1045" s="28"/>
      <c r="E1045" s="29"/>
      <c r="F1045" s="1"/>
      <c r="I1045" s="1"/>
      <c r="K1045" s="1"/>
      <c r="L1045" s="1"/>
      <c r="M1045" s="32"/>
    </row>
    <row r="1046" spans="1:13">
      <c r="A1046" s="25" t="e">
        <f t="shared" si="30"/>
        <v>#REF!</v>
      </c>
      <c r="B1046" s="41"/>
      <c r="C1046" s="27"/>
      <c r="D1046" s="28"/>
      <c r="E1046" s="29"/>
      <c r="F1046" s="1"/>
      <c r="I1046" s="1"/>
      <c r="K1046" s="1"/>
      <c r="L1046" s="1"/>
      <c r="M1046" s="32"/>
    </row>
    <row r="1047" spans="1:13">
      <c r="A1047" s="25" t="e">
        <f t="shared" si="30"/>
        <v>#REF!</v>
      </c>
      <c r="B1047" s="41"/>
      <c r="C1047" s="27"/>
      <c r="D1047" s="28"/>
      <c r="E1047" s="29"/>
      <c r="F1047" s="1"/>
      <c r="I1047" s="1"/>
      <c r="K1047" s="1"/>
      <c r="L1047" s="1"/>
      <c r="M1047" s="32"/>
    </row>
    <row r="1048" spans="1:13">
      <c r="A1048" s="25" t="e">
        <f t="shared" si="30"/>
        <v>#REF!</v>
      </c>
      <c r="B1048" s="41"/>
      <c r="C1048" s="27"/>
      <c r="D1048" s="28"/>
      <c r="E1048" s="29"/>
      <c r="F1048" s="1"/>
      <c r="I1048" s="1"/>
      <c r="K1048" s="1"/>
      <c r="L1048" s="1"/>
      <c r="M1048" s="32"/>
    </row>
    <row r="1049" spans="1:13">
      <c r="A1049" s="25" t="e">
        <f t="shared" si="30"/>
        <v>#REF!</v>
      </c>
      <c r="B1049" s="41"/>
      <c r="C1049" s="27"/>
      <c r="D1049" s="28"/>
      <c r="E1049" s="29"/>
      <c r="F1049" s="1"/>
      <c r="I1049" s="1"/>
      <c r="K1049" s="1"/>
      <c r="L1049" s="1"/>
      <c r="M1049" s="32"/>
    </row>
    <row r="1050" spans="1:13">
      <c r="A1050" s="25" t="e">
        <f t="shared" si="30"/>
        <v>#REF!</v>
      </c>
      <c r="B1050" s="41"/>
      <c r="C1050" s="27"/>
      <c r="D1050" s="28"/>
      <c r="E1050" s="29"/>
      <c r="F1050" s="1"/>
      <c r="I1050" s="1"/>
      <c r="K1050" s="1"/>
      <c r="L1050" s="1"/>
      <c r="M1050" s="32"/>
    </row>
    <row r="1051" spans="1:13">
      <c r="A1051" s="25" t="e">
        <f t="shared" si="30"/>
        <v>#REF!</v>
      </c>
      <c r="B1051" s="41"/>
      <c r="C1051" s="27"/>
      <c r="D1051" s="28"/>
      <c r="E1051" s="29"/>
      <c r="F1051" s="1"/>
      <c r="I1051" s="1"/>
      <c r="K1051" s="1"/>
      <c r="L1051" s="1"/>
      <c r="M1051" s="32"/>
    </row>
    <row r="1052" spans="1:13">
      <c r="A1052" s="25" t="e">
        <f t="shared" si="30"/>
        <v>#REF!</v>
      </c>
      <c r="B1052" s="41"/>
      <c r="C1052" s="27"/>
      <c r="D1052" s="28"/>
      <c r="E1052" s="29"/>
      <c r="F1052" s="1"/>
      <c r="I1052" s="1"/>
      <c r="K1052" s="1"/>
      <c r="L1052" s="1"/>
      <c r="M1052" s="32"/>
    </row>
    <row r="1053" spans="1:13">
      <c r="A1053" s="25" t="e">
        <f t="shared" si="30"/>
        <v>#REF!</v>
      </c>
      <c r="B1053" s="41"/>
      <c r="C1053" s="27"/>
      <c r="D1053" s="28"/>
      <c r="E1053" s="29"/>
      <c r="F1053" s="1"/>
      <c r="I1053" s="1"/>
      <c r="K1053" s="1"/>
      <c r="L1053" s="1"/>
      <c r="M1053" s="32"/>
    </row>
    <row r="1054" spans="1:13">
      <c r="A1054" s="25" t="e">
        <f t="shared" si="30"/>
        <v>#REF!</v>
      </c>
      <c r="B1054" s="41"/>
      <c r="C1054" s="27"/>
      <c r="D1054" s="28"/>
      <c r="E1054" s="29"/>
      <c r="F1054" s="1"/>
      <c r="I1054" s="1"/>
      <c r="K1054" s="1"/>
      <c r="L1054" s="1"/>
      <c r="M1054" s="32"/>
    </row>
    <row r="1055" spans="1:13">
      <c r="A1055" s="25" t="e">
        <f t="shared" si="30"/>
        <v>#REF!</v>
      </c>
      <c r="B1055" s="41"/>
      <c r="C1055" s="27"/>
      <c r="D1055" s="28"/>
      <c r="E1055" s="29"/>
      <c r="F1055" s="1"/>
      <c r="I1055" s="1"/>
      <c r="K1055" s="1"/>
      <c r="L1055" s="1"/>
      <c r="M1055" s="32"/>
    </row>
    <row r="1056" spans="1:13">
      <c r="A1056" s="25" t="e">
        <f t="shared" si="30"/>
        <v>#REF!</v>
      </c>
      <c r="B1056" s="41"/>
      <c r="C1056" s="27"/>
      <c r="D1056" s="28"/>
      <c r="E1056" s="29"/>
      <c r="F1056" s="1"/>
      <c r="I1056" s="1"/>
      <c r="K1056" s="1"/>
      <c r="L1056" s="1"/>
      <c r="M1056" s="32"/>
    </row>
    <row r="1057" spans="1:13">
      <c r="A1057" s="25" t="e">
        <f t="shared" si="30"/>
        <v>#REF!</v>
      </c>
      <c r="B1057" s="41"/>
      <c r="C1057" s="27"/>
      <c r="D1057" s="28"/>
      <c r="E1057" s="29"/>
      <c r="F1057" s="1"/>
      <c r="I1057" s="1"/>
      <c r="K1057" s="1"/>
      <c r="L1057" s="1"/>
      <c r="M1057" s="32"/>
    </row>
    <row r="1058" spans="1:13">
      <c r="A1058" s="25" t="e">
        <f t="shared" si="30"/>
        <v>#REF!</v>
      </c>
      <c r="B1058" s="41"/>
      <c r="C1058" s="27"/>
      <c r="D1058" s="28"/>
      <c r="E1058" s="29"/>
      <c r="F1058" s="1"/>
      <c r="I1058" s="1"/>
      <c r="K1058" s="1"/>
      <c r="L1058" s="1"/>
      <c r="M1058" s="32"/>
    </row>
    <row r="1059" spans="1:13">
      <c r="A1059" s="25" t="e">
        <f t="shared" si="30"/>
        <v>#REF!</v>
      </c>
      <c r="B1059" s="41"/>
      <c r="C1059" s="27"/>
      <c r="D1059" s="28"/>
      <c r="E1059" s="29"/>
      <c r="F1059" s="1"/>
      <c r="I1059" s="1"/>
      <c r="K1059" s="1"/>
      <c r="L1059" s="1"/>
      <c r="M1059" s="32"/>
    </row>
    <row r="1060" spans="1:13">
      <c r="A1060" s="25" t="e">
        <f t="shared" si="30"/>
        <v>#REF!</v>
      </c>
      <c r="B1060" s="41"/>
      <c r="C1060" s="27"/>
      <c r="D1060" s="28"/>
      <c r="E1060" s="29"/>
      <c r="F1060" s="1"/>
      <c r="I1060" s="1"/>
      <c r="K1060" s="1"/>
      <c r="L1060" s="1"/>
      <c r="M1060" s="32"/>
    </row>
    <row r="1061" spans="1:13">
      <c r="A1061" s="25" t="e">
        <f t="shared" ref="A1061:A1101" si="31">A1060+1</f>
        <v>#REF!</v>
      </c>
      <c r="B1061" s="41"/>
      <c r="C1061" s="27"/>
      <c r="D1061" s="28"/>
      <c r="E1061" s="29"/>
      <c r="F1061" s="1"/>
      <c r="I1061" s="1"/>
      <c r="K1061" s="1"/>
      <c r="L1061" s="1"/>
      <c r="M1061" s="32"/>
    </row>
    <row r="1062" spans="1:13">
      <c r="A1062" s="25" t="e">
        <f t="shared" si="31"/>
        <v>#REF!</v>
      </c>
      <c r="B1062" s="54"/>
      <c r="C1062" s="27"/>
      <c r="D1062" s="28"/>
      <c r="E1062" s="29"/>
      <c r="F1062" s="1"/>
      <c r="I1062" s="1"/>
      <c r="K1062" s="1"/>
      <c r="L1062" s="1"/>
      <c r="M1062" s="32"/>
    </row>
    <row r="1063" spans="1:13">
      <c r="A1063" s="25" t="e">
        <f t="shared" si="31"/>
        <v>#REF!</v>
      </c>
      <c r="B1063" s="54"/>
      <c r="C1063" s="27"/>
      <c r="D1063" s="28"/>
      <c r="E1063" s="29"/>
      <c r="F1063" s="1"/>
      <c r="I1063" s="1"/>
      <c r="K1063" s="1"/>
      <c r="L1063" s="1"/>
      <c r="M1063" s="32"/>
    </row>
    <row r="1064" spans="1:13">
      <c r="A1064" s="25" t="e">
        <f t="shared" si="31"/>
        <v>#REF!</v>
      </c>
      <c r="B1064" s="54"/>
      <c r="C1064" s="27"/>
      <c r="D1064" s="28"/>
      <c r="E1064" s="29"/>
      <c r="F1064" s="1"/>
      <c r="I1064" s="1"/>
      <c r="K1064" s="1"/>
      <c r="L1064" s="1"/>
      <c r="M1064" s="32"/>
    </row>
    <row r="1065" spans="1:13">
      <c r="A1065" s="25" t="e">
        <f t="shared" si="31"/>
        <v>#REF!</v>
      </c>
      <c r="B1065" s="54"/>
      <c r="C1065" s="27"/>
      <c r="D1065" s="28"/>
      <c r="E1065" s="29"/>
      <c r="F1065" s="1"/>
      <c r="I1065" s="1"/>
      <c r="K1065" s="1"/>
      <c r="L1065" s="1"/>
      <c r="M1065" s="32"/>
    </row>
    <row r="1066" spans="1:13">
      <c r="A1066" s="25" t="e">
        <f t="shared" si="31"/>
        <v>#REF!</v>
      </c>
      <c r="B1066" s="54"/>
      <c r="C1066" s="27"/>
      <c r="D1066" s="28"/>
      <c r="E1066" s="29"/>
      <c r="F1066" s="1"/>
      <c r="I1066" s="1"/>
      <c r="K1066" s="1"/>
      <c r="L1066" s="1"/>
      <c r="M1066" s="32"/>
    </row>
    <row r="1067" spans="1:13">
      <c r="A1067" s="25" t="e">
        <f t="shared" si="31"/>
        <v>#REF!</v>
      </c>
      <c r="B1067" s="41"/>
      <c r="C1067" s="27"/>
      <c r="D1067" s="28"/>
      <c r="E1067" s="29"/>
      <c r="F1067" s="1"/>
      <c r="I1067" s="1"/>
      <c r="K1067" s="1"/>
      <c r="L1067" s="1"/>
      <c r="M1067" s="32"/>
    </row>
    <row r="1068" spans="1:13">
      <c r="A1068" s="25" t="e">
        <f t="shared" si="31"/>
        <v>#REF!</v>
      </c>
      <c r="B1068" s="41"/>
      <c r="C1068" s="27"/>
      <c r="D1068" s="28"/>
      <c r="E1068" s="29"/>
      <c r="F1068" s="1"/>
      <c r="I1068" s="1"/>
      <c r="K1068" s="1"/>
      <c r="L1068" s="1"/>
      <c r="M1068" s="32"/>
    </row>
    <row r="1069" spans="1:13">
      <c r="A1069" s="25" t="e">
        <f t="shared" si="31"/>
        <v>#REF!</v>
      </c>
      <c r="B1069" s="41"/>
      <c r="C1069" s="27"/>
      <c r="D1069" s="28"/>
      <c r="E1069" s="29"/>
      <c r="F1069" s="1"/>
      <c r="I1069" s="1"/>
      <c r="K1069" s="1"/>
      <c r="L1069" s="1"/>
      <c r="M1069" s="32"/>
    </row>
    <row r="1070" spans="1:13">
      <c r="A1070" s="25" t="e">
        <f t="shared" si="31"/>
        <v>#REF!</v>
      </c>
      <c r="B1070" s="41"/>
      <c r="C1070" s="27"/>
      <c r="D1070" s="28"/>
      <c r="E1070" s="29"/>
      <c r="F1070" s="1"/>
      <c r="I1070" s="1"/>
      <c r="K1070" s="1"/>
      <c r="L1070" s="1"/>
      <c r="M1070" s="32"/>
    </row>
    <row r="1071" spans="1:13">
      <c r="A1071" s="25" t="e">
        <f t="shared" si="31"/>
        <v>#REF!</v>
      </c>
      <c r="B1071" s="41"/>
      <c r="C1071" s="27"/>
      <c r="D1071" s="28"/>
      <c r="E1071" s="29"/>
      <c r="F1071" s="1"/>
      <c r="I1071" s="1"/>
      <c r="K1071" s="1"/>
      <c r="L1071" s="1"/>
      <c r="M1071" s="32"/>
    </row>
    <row r="1072" spans="1:13">
      <c r="A1072" s="25" t="e">
        <f t="shared" si="31"/>
        <v>#REF!</v>
      </c>
      <c r="B1072" s="41"/>
      <c r="C1072" s="27"/>
      <c r="D1072" s="28"/>
      <c r="E1072" s="29"/>
      <c r="F1072" s="1"/>
      <c r="I1072" s="1"/>
      <c r="K1072" s="1"/>
      <c r="L1072" s="1"/>
      <c r="M1072" s="32"/>
    </row>
    <row r="1073" spans="1:13">
      <c r="A1073" s="25" t="e">
        <f t="shared" si="31"/>
        <v>#REF!</v>
      </c>
      <c r="B1073" s="41"/>
      <c r="C1073" s="27"/>
      <c r="D1073" s="28"/>
      <c r="E1073" s="29"/>
      <c r="F1073" s="1"/>
      <c r="I1073" s="1"/>
      <c r="K1073" s="1"/>
      <c r="L1073" s="1"/>
      <c r="M1073" s="32"/>
    </row>
    <row r="1074" spans="1:13">
      <c r="A1074" s="25" t="e">
        <f t="shared" si="31"/>
        <v>#REF!</v>
      </c>
      <c r="B1074" s="41"/>
      <c r="C1074" s="27"/>
      <c r="D1074" s="28"/>
      <c r="E1074" s="29"/>
      <c r="F1074" s="1"/>
      <c r="I1074" s="1"/>
      <c r="K1074" s="1"/>
      <c r="L1074" s="1"/>
      <c r="M1074" s="32"/>
    </row>
    <row r="1075" spans="1:13">
      <c r="A1075" s="25" t="e">
        <f t="shared" si="31"/>
        <v>#REF!</v>
      </c>
      <c r="B1075" s="41"/>
      <c r="C1075" s="27"/>
      <c r="D1075" s="28"/>
      <c r="E1075" s="29"/>
      <c r="F1075" s="1"/>
      <c r="I1075" s="1"/>
      <c r="K1075" s="1"/>
      <c r="L1075" s="1"/>
      <c r="M1075" s="32"/>
    </row>
    <row r="1076" spans="1:13">
      <c r="A1076" s="25" t="e">
        <f t="shared" si="31"/>
        <v>#REF!</v>
      </c>
      <c r="B1076" s="41"/>
      <c r="C1076" s="27"/>
      <c r="D1076" s="28"/>
      <c r="E1076" s="29"/>
      <c r="F1076" s="1"/>
      <c r="I1076" s="1"/>
      <c r="K1076" s="1"/>
      <c r="L1076" s="1"/>
      <c r="M1076" s="32"/>
    </row>
    <row r="1077" spans="1:13">
      <c r="A1077" s="25" t="e">
        <f t="shared" si="31"/>
        <v>#REF!</v>
      </c>
      <c r="B1077" s="35"/>
      <c r="C1077" s="27"/>
      <c r="D1077" s="28"/>
      <c r="E1077" s="29"/>
      <c r="F1077" s="1"/>
      <c r="I1077" s="1"/>
      <c r="K1077" s="1"/>
      <c r="L1077" s="1"/>
      <c r="M1077" s="32"/>
    </row>
    <row r="1078" spans="1:13">
      <c r="A1078" s="25" t="e">
        <f t="shared" si="31"/>
        <v>#REF!</v>
      </c>
      <c r="B1078" s="35"/>
      <c r="C1078" s="27"/>
      <c r="D1078" s="28"/>
      <c r="E1078" s="29"/>
      <c r="F1078" s="1"/>
      <c r="I1078" s="1"/>
      <c r="K1078" s="1"/>
      <c r="L1078" s="1"/>
      <c r="M1078" s="32"/>
    </row>
    <row r="1079" spans="1:13">
      <c r="A1079" s="25" t="e">
        <f t="shared" si="31"/>
        <v>#REF!</v>
      </c>
      <c r="B1079" s="35"/>
      <c r="C1079" s="27"/>
      <c r="D1079" s="28"/>
      <c r="E1079" s="29"/>
      <c r="F1079" s="1"/>
      <c r="I1079" s="1"/>
      <c r="K1079" s="1"/>
      <c r="L1079" s="1"/>
      <c r="M1079" s="32"/>
    </row>
    <row r="1080" spans="1:13">
      <c r="A1080" s="25" t="e">
        <f t="shared" si="31"/>
        <v>#REF!</v>
      </c>
      <c r="B1080" s="35"/>
      <c r="C1080" s="27"/>
      <c r="D1080" s="28"/>
      <c r="E1080" s="29"/>
      <c r="F1080" s="1"/>
      <c r="I1080" s="1"/>
      <c r="K1080" s="1"/>
      <c r="L1080" s="1"/>
      <c r="M1080" s="32"/>
    </row>
    <row r="1081" spans="1:13">
      <c r="A1081" s="25" t="e">
        <f t="shared" si="31"/>
        <v>#REF!</v>
      </c>
      <c r="B1081" s="35"/>
      <c r="C1081" s="27"/>
      <c r="D1081" s="28"/>
      <c r="E1081" s="29"/>
      <c r="F1081" s="1"/>
      <c r="I1081" s="1"/>
      <c r="K1081" s="1"/>
      <c r="L1081" s="1"/>
      <c r="M1081" s="32"/>
    </row>
    <row r="1082" spans="1:13">
      <c r="A1082" s="25" t="e">
        <f t="shared" si="31"/>
        <v>#REF!</v>
      </c>
      <c r="B1082" s="35"/>
      <c r="C1082" s="27"/>
      <c r="D1082" s="28"/>
      <c r="E1082" s="29"/>
      <c r="F1082" s="1"/>
      <c r="I1082" s="1"/>
      <c r="K1082" s="1"/>
      <c r="L1082" s="1"/>
      <c r="M1082" s="32"/>
    </row>
    <row r="1083" spans="1:13">
      <c r="A1083" s="25" t="e">
        <f t="shared" si="31"/>
        <v>#REF!</v>
      </c>
      <c r="B1083" s="35"/>
      <c r="C1083" s="27"/>
      <c r="D1083" s="28"/>
      <c r="E1083" s="29"/>
      <c r="F1083" s="1"/>
      <c r="I1083" s="1"/>
      <c r="K1083" s="1"/>
      <c r="L1083" s="1"/>
      <c r="M1083" s="32"/>
    </row>
    <row r="1084" spans="1:13">
      <c r="A1084" s="25" t="e">
        <f t="shared" si="31"/>
        <v>#REF!</v>
      </c>
      <c r="B1084" s="35"/>
      <c r="C1084" s="27"/>
      <c r="D1084" s="28"/>
      <c r="E1084" s="29"/>
      <c r="F1084" s="1"/>
      <c r="I1084" s="1"/>
      <c r="K1084" s="1"/>
      <c r="L1084" s="1"/>
      <c r="M1084" s="32"/>
    </row>
    <row r="1085" spans="1:13">
      <c r="A1085" s="25" t="e">
        <f t="shared" si="31"/>
        <v>#REF!</v>
      </c>
      <c r="B1085" s="35"/>
      <c r="C1085" s="27"/>
      <c r="D1085" s="28"/>
      <c r="E1085" s="29"/>
      <c r="F1085" s="24"/>
      <c r="I1085" s="1"/>
      <c r="K1085" s="1"/>
      <c r="L1085" s="1"/>
      <c r="M1085" s="32"/>
    </row>
    <row r="1086" spans="1:13">
      <c r="A1086" s="25" t="e">
        <f t="shared" si="31"/>
        <v>#REF!</v>
      </c>
      <c r="B1086" s="35"/>
      <c r="C1086" s="27"/>
      <c r="D1086" s="28"/>
      <c r="E1086" s="29"/>
      <c r="F1086" s="1"/>
      <c r="I1086" s="1"/>
      <c r="K1086" s="1"/>
      <c r="L1086" s="1"/>
      <c r="M1086" s="32"/>
    </row>
    <row r="1087" spans="1:13">
      <c r="A1087" s="25" t="e">
        <f t="shared" si="31"/>
        <v>#REF!</v>
      </c>
      <c r="B1087" s="35"/>
      <c r="C1087" s="27"/>
      <c r="D1087" s="28"/>
      <c r="E1087" s="29"/>
      <c r="F1087" s="1"/>
      <c r="I1087" s="1"/>
      <c r="K1087" s="1"/>
      <c r="L1087" s="1"/>
      <c r="M1087" s="32"/>
    </row>
    <row r="1088" spans="1:13">
      <c r="A1088" s="25" t="e">
        <f t="shared" si="31"/>
        <v>#REF!</v>
      </c>
      <c r="B1088" s="35"/>
      <c r="C1088" s="27"/>
      <c r="D1088" s="28"/>
      <c r="E1088" s="29"/>
      <c r="F1088" s="1"/>
      <c r="I1088" s="1"/>
      <c r="K1088" s="1"/>
      <c r="L1088" s="1"/>
      <c r="M1088" s="32"/>
    </row>
    <row r="1089" spans="1:13">
      <c r="A1089" s="25" t="e">
        <f t="shared" si="31"/>
        <v>#REF!</v>
      </c>
      <c r="B1089" s="35"/>
      <c r="C1089" s="27"/>
      <c r="D1089" s="28"/>
      <c r="E1089" s="29"/>
      <c r="F1089" s="1"/>
      <c r="I1089" s="1"/>
      <c r="K1089" s="1"/>
      <c r="L1089" s="1"/>
      <c r="M1089" s="32"/>
    </row>
    <row r="1090" spans="1:13">
      <c r="A1090" s="25" t="e">
        <f t="shared" si="31"/>
        <v>#REF!</v>
      </c>
      <c r="B1090" s="35"/>
      <c r="C1090" s="27"/>
      <c r="D1090" s="28"/>
      <c r="E1090" s="29"/>
      <c r="F1090" s="1"/>
      <c r="I1090" s="1"/>
      <c r="K1090" s="1"/>
      <c r="L1090" s="1"/>
      <c r="M1090" s="32"/>
    </row>
    <row r="1091" spans="1:13">
      <c r="A1091" s="25" t="e">
        <f t="shared" si="31"/>
        <v>#REF!</v>
      </c>
      <c r="B1091" s="35"/>
      <c r="C1091" s="27"/>
      <c r="D1091" s="28"/>
      <c r="E1091" s="29"/>
      <c r="F1091" s="1"/>
      <c r="I1091" s="1"/>
      <c r="K1091" s="1"/>
      <c r="L1091" s="1"/>
      <c r="M1091" s="32"/>
    </row>
    <row r="1092" spans="1:13">
      <c r="A1092" s="25" t="e">
        <f t="shared" si="31"/>
        <v>#REF!</v>
      </c>
      <c r="B1092" s="35"/>
      <c r="C1092" s="27"/>
      <c r="D1092" s="28"/>
      <c r="E1092" s="29"/>
      <c r="F1092" s="1"/>
      <c r="I1092" s="1"/>
      <c r="K1092" s="1"/>
      <c r="L1092" s="1"/>
      <c r="M1092" s="32"/>
    </row>
    <row r="1093" spans="1:13">
      <c r="A1093" s="25" t="e">
        <f t="shared" si="31"/>
        <v>#REF!</v>
      </c>
      <c r="B1093" s="35"/>
      <c r="C1093" s="27"/>
      <c r="D1093" s="28"/>
      <c r="E1093" s="29"/>
      <c r="F1093" s="1"/>
      <c r="H1093" s="169"/>
      <c r="I1093" s="1"/>
      <c r="K1093" s="1"/>
      <c r="L1093" s="1"/>
      <c r="M1093" s="32"/>
    </row>
    <row r="1094" spans="1:13">
      <c r="A1094" s="25" t="e">
        <f t="shared" si="31"/>
        <v>#REF!</v>
      </c>
      <c r="B1094" s="35"/>
      <c r="C1094" s="27"/>
      <c r="D1094" s="28"/>
      <c r="E1094" s="29"/>
      <c r="F1094" s="1"/>
      <c r="I1094" s="1"/>
      <c r="K1094" s="1"/>
      <c r="L1094" s="1"/>
      <c r="M1094" s="32"/>
    </row>
    <row r="1095" spans="1:13">
      <c r="A1095" s="25" t="e">
        <f t="shared" si="31"/>
        <v>#REF!</v>
      </c>
      <c r="B1095" s="35"/>
      <c r="C1095" s="27"/>
      <c r="D1095" s="28"/>
      <c r="E1095" s="29"/>
      <c r="F1095" s="1"/>
      <c r="I1095" s="1"/>
      <c r="K1095" s="1"/>
      <c r="L1095" s="1"/>
      <c r="M1095" s="32"/>
    </row>
    <row r="1096" spans="1:13">
      <c r="A1096" s="25" t="e">
        <f t="shared" si="31"/>
        <v>#REF!</v>
      </c>
      <c r="B1096" s="35"/>
      <c r="C1096" s="27"/>
      <c r="D1096" s="28"/>
      <c r="E1096" s="29"/>
      <c r="F1096" s="1"/>
      <c r="I1096" s="1"/>
      <c r="K1096" s="1"/>
      <c r="L1096" s="1"/>
      <c r="M1096" s="32"/>
    </row>
    <row r="1097" spans="1:13">
      <c r="A1097" s="25" t="e">
        <f t="shared" si="31"/>
        <v>#REF!</v>
      </c>
      <c r="B1097" s="35"/>
      <c r="C1097" s="27"/>
      <c r="D1097" s="28"/>
      <c r="E1097" s="29"/>
      <c r="F1097" s="1"/>
      <c r="I1097" s="1"/>
      <c r="K1097" s="1"/>
      <c r="L1097" s="1"/>
      <c r="M1097" s="32"/>
    </row>
    <row r="1098" spans="1:13">
      <c r="A1098" s="25" t="e">
        <f t="shared" si="31"/>
        <v>#REF!</v>
      </c>
      <c r="B1098" s="26"/>
      <c r="C1098" s="27"/>
      <c r="D1098" s="28"/>
      <c r="E1098" s="29"/>
      <c r="F1098" s="1"/>
      <c r="I1098" s="1"/>
      <c r="K1098" s="1"/>
      <c r="L1098" s="1"/>
      <c r="M1098" s="32"/>
    </row>
    <row r="1099" spans="1:13">
      <c r="A1099" s="25" t="e">
        <f t="shared" si="31"/>
        <v>#REF!</v>
      </c>
      <c r="B1099" s="26"/>
      <c r="C1099" s="27"/>
      <c r="D1099" s="28"/>
      <c r="E1099" s="29"/>
      <c r="F1099" s="1"/>
      <c r="I1099" s="1"/>
      <c r="K1099" s="1"/>
      <c r="L1099" s="1"/>
      <c r="M1099" s="32"/>
    </row>
    <row r="1100" spans="1:13">
      <c r="A1100" s="25" t="e">
        <f t="shared" si="31"/>
        <v>#REF!</v>
      </c>
      <c r="B1100" s="26"/>
      <c r="C1100" s="27"/>
      <c r="D1100" s="28"/>
      <c r="E1100" s="29"/>
      <c r="F1100" s="1"/>
      <c r="I1100" s="1"/>
      <c r="K1100" s="1"/>
      <c r="L1100" s="1"/>
      <c r="M1100" s="32"/>
    </row>
    <row r="1101" spans="1:13">
      <c r="A1101" s="25" t="e">
        <f t="shared" si="31"/>
        <v>#REF!</v>
      </c>
      <c r="B1101" s="26"/>
      <c r="C1101" s="27"/>
      <c r="D1101" s="28"/>
      <c r="E1101" s="29"/>
      <c r="F1101" s="1"/>
      <c r="I1101" s="1"/>
      <c r="K1101" s="1"/>
      <c r="L1101" s="1"/>
      <c r="M1101" s="32"/>
    </row>
    <row r="1102" spans="1:13">
      <c r="A1102" s="25"/>
      <c r="B1102" s="26"/>
      <c r="C1102" s="27"/>
      <c r="D1102" s="28"/>
      <c r="E1102" s="29"/>
      <c r="F1102" s="1"/>
      <c r="I1102" s="1"/>
      <c r="K1102" s="1"/>
      <c r="L1102" s="1"/>
      <c r="M1102" s="32"/>
    </row>
    <row r="1103" spans="1:13">
      <c r="A1103" s="25"/>
      <c r="B1103" s="26"/>
      <c r="C1103" s="27"/>
      <c r="D1103" s="28"/>
      <c r="E1103" s="29"/>
      <c r="F1103" s="1"/>
      <c r="I1103" s="1"/>
      <c r="K1103" s="1"/>
      <c r="L1103" s="1"/>
      <c r="M1103" s="32"/>
    </row>
    <row r="1104" spans="1:13">
      <c r="A1104" s="25"/>
      <c r="B1104" s="26"/>
      <c r="C1104" s="27"/>
      <c r="D1104" s="28"/>
      <c r="E1104" s="29"/>
      <c r="F1104" s="1"/>
      <c r="I1104" s="1"/>
      <c r="K1104" s="1"/>
      <c r="L1104" s="1"/>
      <c r="M1104" s="32"/>
    </row>
    <row r="1105" spans="1:13">
      <c r="A1105" s="25"/>
      <c r="B1105" s="26"/>
      <c r="C1105" s="27"/>
      <c r="D1105" s="28"/>
      <c r="E1105" s="29"/>
      <c r="F1105" s="1"/>
      <c r="I1105" s="1"/>
      <c r="K1105" s="1"/>
      <c r="L1105" s="1"/>
      <c r="M1105" s="32"/>
    </row>
    <row r="1106" spans="1:13">
      <c r="A1106" s="25"/>
      <c r="B1106" s="26"/>
      <c r="C1106" s="27"/>
      <c r="D1106" s="28"/>
      <c r="E1106" s="29"/>
      <c r="F1106" s="1"/>
      <c r="I1106" s="1"/>
      <c r="K1106" s="1"/>
      <c r="L1106" s="1"/>
      <c r="M1106" s="32"/>
    </row>
    <row r="1107" spans="1:13">
      <c r="A1107" s="25"/>
      <c r="B1107" s="26"/>
      <c r="C1107" s="27"/>
      <c r="D1107" s="28"/>
      <c r="E1107" s="29"/>
      <c r="F1107" s="1"/>
      <c r="I1107" s="1"/>
      <c r="K1107" s="1"/>
      <c r="L1107" s="1"/>
      <c r="M1107" s="32"/>
    </row>
    <row r="1108" spans="1:13">
      <c r="A1108" s="25"/>
      <c r="B1108" s="26"/>
      <c r="C1108" s="27"/>
      <c r="D1108" s="28"/>
      <c r="E1108" s="29"/>
      <c r="F1108" s="1"/>
      <c r="I1108" s="1"/>
      <c r="K1108" s="1"/>
      <c r="L1108" s="1"/>
      <c r="M1108" s="32"/>
    </row>
    <row r="1109" spans="1:13">
      <c r="A1109" s="25"/>
      <c r="B1109" s="26"/>
      <c r="C1109" s="27"/>
      <c r="D1109" s="28"/>
      <c r="E1109" s="29"/>
      <c r="F1109" s="1"/>
      <c r="I1109" s="1"/>
      <c r="K1109" s="1"/>
      <c r="L1109" s="1"/>
      <c r="M1109" s="32"/>
    </row>
    <row r="1110" spans="1:13">
      <c r="A1110" s="25"/>
      <c r="B1110" s="26"/>
      <c r="C1110" s="27"/>
      <c r="D1110" s="28"/>
      <c r="E1110" s="29"/>
      <c r="F1110" s="1"/>
      <c r="I1110" s="1"/>
      <c r="K1110" s="1"/>
      <c r="L1110" s="1"/>
      <c r="M1110" s="32"/>
    </row>
    <row r="1111" spans="1:13">
      <c r="A1111" s="25"/>
      <c r="B1111" s="26"/>
      <c r="C1111" s="27"/>
      <c r="D1111" s="28"/>
      <c r="E1111" s="29"/>
      <c r="F1111" s="1"/>
      <c r="I1111" s="1"/>
      <c r="K1111" s="1"/>
      <c r="L1111" s="1"/>
      <c r="M1111" s="32"/>
    </row>
    <row r="1112" spans="1:13">
      <c r="A1112" s="25"/>
      <c r="B1112" s="26"/>
      <c r="C1112" s="27"/>
      <c r="D1112" s="28"/>
      <c r="E1112" s="29"/>
      <c r="F1112" s="1"/>
      <c r="I1112" s="1"/>
      <c r="K1112" s="1"/>
      <c r="L1112" s="1"/>
      <c r="M1112" s="32"/>
    </row>
    <row r="1113" spans="1:13">
      <c r="A1113" s="25"/>
      <c r="B1113" s="26"/>
      <c r="C1113" s="27"/>
      <c r="D1113" s="28"/>
      <c r="E1113" s="29"/>
      <c r="F1113" s="1"/>
      <c r="I1113" s="1"/>
      <c r="K1113" s="1"/>
      <c r="L1113" s="1"/>
      <c r="M1113" s="32"/>
    </row>
    <row r="1114" spans="1:13">
      <c r="A1114" s="25"/>
      <c r="B1114" s="26"/>
      <c r="C1114" s="27"/>
      <c r="D1114" s="28"/>
      <c r="E1114" s="29"/>
      <c r="F1114" s="1"/>
      <c r="I1114" s="1"/>
      <c r="K1114" s="1"/>
      <c r="L1114" s="1"/>
      <c r="M1114" s="32"/>
    </row>
    <row r="1115" spans="1:13">
      <c r="A1115" s="25"/>
      <c r="B1115" s="26"/>
      <c r="C1115" s="27"/>
      <c r="D1115" s="28"/>
      <c r="E1115" s="29"/>
      <c r="F1115" s="1"/>
      <c r="I1115" s="1"/>
      <c r="K1115" s="1"/>
      <c r="L1115" s="1"/>
      <c r="M1115" s="32"/>
    </row>
    <row r="1116" spans="1:13">
      <c r="A1116" s="25"/>
      <c r="B1116" s="26"/>
      <c r="C1116" s="27"/>
      <c r="D1116" s="28"/>
      <c r="E1116" s="29"/>
      <c r="F1116" s="1"/>
      <c r="I1116" s="1"/>
      <c r="K1116" s="1"/>
      <c r="L1116" s="1"/>
      <c r="M1116" s="32"/>
    </row>
    <row r="1117" spans="1:13">
      <c r="A1117" s="25"/>
      <c r="B1117" s="26"/>
      <c r="C1117" s="27"/>
      <c r="D1117" s="28"/>
      <c r="E1117" s="29"/>
      <c r="F1117" s="1"/>
      <c r="I1117" s="1"/>
      <c r="K1117" s="1"/>
      <c r="L1117" s="1"/>
      <c r="M1117" s="32"/>
    </row>
    <row r="1118" spans="1:13">
      <c r="A1118" s="25"/>
      <c r="B1118" s="26"/>
      <c r="C1118" s="27"/>
      <c r="D1118" s="28"/>
      <c r="E1118" s="29"/>
      <c r="F1118" s="1"/>
      <c r="I1118" s="1"/>
      <c r="K1118" s="1"/>
      <c r="L1118" s="1"/>
      <c r="M1118" s="32"/>
    </row>
    <row r="1119" spans="1:13">
      <c r="A1119" s="25"/>
      <c r="B1119" s="26"/>
      <c r="C1119" s="27"/>
      <c r="D1119" s="28"/>
      <c r="E1119" s="29"/>
      <c r="F1119" s="1"/>
      <c r="I1119" s="1"/>
      <c r="K1119" s="1"/>
      <c r="L1119" s="1"/>
      <c r="M1119" s="32"/>
    </row>
    <row r="1120" spans="1:13">
      <c r="A1120" s="25"/>
      <c r="B1120" s="26"/>
      <c r="C1120" s="27"/>
      <c r="D1120" s="28"/>
      <c r="E1120" s="29"/>
      <c r="F1120" s="1"/>
      <c r="I1120" s="1"/>
      <c r="K1120" s="1"/>
      <c r="L1120" s="1"/>
      <c r="M1120" s="32"/>
    </row>
    <row r="1121" spans="1:13">
      <c r="A1121" s="25"/>
      <c r="B1121" s="26"/>
      <c r="C1121" s="27"/>
      <c r="D1121" s="28"/>
      <c r="E1121" s="29"/>
      <c r="F1121" s="1"/>
      <c r="I1121" s="1"/>
      <c r="K1121" s="1"/>
      <c r="L1121" s="1"/>
      <c r="M1121" s="32"/>
    </row>
    <row r="1122" spans="1:13">
      <c r="A1122" s="25"/>
      <c r="B1122" s="26"/>
      <c r="C1122" s="27"/>
      <c r="D1122" s="28"/>
      <c r="E1122" s="29"/>
      <c r="F1122" s="1"/>
      <c r="I1122" s="1"/>
      <c r="K1122" s="1"/>
      <c r="L1122" s="1"/>
      <c r="M1122" s="32"/>
    </row>
    <row r="1123" spans="1:13">
      <c r="A1123" s="25"/>
      <c r="B1123" s="26"/>
      <c r="C1123" s="27"/>
      <c r="D1123" s="28"/>
      <c r="E1123" s="29"/>
      <c r="F1123" s="1"/>
      <c r="I1123" s="1"/>
      <c r="K1123" s="1"/>
      <c r="L1123" s="1"/>
      <c r="M1123" s="32"/>
    </row>
    <row r="1124" spans="1:13">
      <c r="A1124" s="25"/>
      <c r="B1124" s="26"/>
      <c r="C1124" s="27"/>
      <c r="D1124" s="28"/>
      <c r="E1124" s="29"/>
      <c r="F1124" s="1"/>
      <c r="I1124" s="1"/>
      <c r="K1124" s="1"/>
      <c r="L1124" s="1"/>
      <c r="M1124" s="32"/>
    </row>
    <row r="1125" spans="1:13">
      <c r="A1125" s="25"/>
      <c r="B1125" s="26"/>
      <c r="C1125" s="27"/>
      <c r="D1125" s="28"/>
      <c r="E1125" s="29"/>
      <c r="F1125" s="1"/>
      <c r="I1125" s="1"/>
      <c r="K1125" s="1"/>
      <c r="L1125" s="1"/>
      <c r="M1125" s="32"/>
    </row>
    <row r="1126" spans="1:13">
      <c r="A1126" s="25"/>
      <c r="B1126" s="26"/>
      <c r="C1126" s="27"/>
      <c r="D1126" s="28"/>
      <c r="E1126" s="29"/>
      <c r="F1126" s="1"/>
      <c r="I1126" s="1"/>
      <c r="K1126" s="1"/>
      <c r="L1126" s="1"/>
      <c r="M1126" s="32"/>
    </row>
    <row r="1127" spans="1:13">
      <c r="A1127" s="25"/>
      <c r="B1127" s="26"/>
      <c r="C1127" s="27"/>
      <c r="D1127" s="28"/>
      <c r="E1127" s="29"/>
      <c r="F1127" s="1"/>
      <c r="I1127" s="1"/>
      <c r="K1127" s="1"/>
      <c r="L1127" s="1"/>
      <c r="M1127" s="32"/>
    </row>
    <row r="1128" spans="1:13">
      <c r="A1128" s="25"/>
      <c r="B1128" s="26"/>
      <c r="C1128" s="27"/>
      <c r="D1128" s="28"/>
      <c r="E1128" s="29"/>
      <c r="F1128" s="1"/>
      <c r="I1128" s="1"/>
      <c r="K1128" s="1"/>
      <c r="L1128" s="1"/>
      <c r="M1128" s="32"/>
    </row>
    <row r="1129" spans="1:13">
      <c r="A1129" s="25"/>
      <c r="B1129" s="26"/>
      <c r="C1129" s="27"/>
      <c r="D1129" s="28"/>
      <c r="E1129" s="29"/>
      <c r="F1129" s="1"/>
      <c r="I1129" s="1"/>
      <c r="K1129" s="1"/>
      <c r="L1129" s="1"/>
      <c r="M1129" s="32"/>
    </row>
    <row r="1130" spans="1:13">
      <c r="A1130" s="25"/>
      <c r="B1130" s="26"/>
      <c r="C1130" s="27"/>
      <c r="D1130" s="28"/>
      <c r="E1130" s="29"/>
      <c r="F1130" s="1"/>
      <c r="I1130" s="1"/>
      <c r="K1130" s="1"/>
      <c r="L1130" s="1"/>
      <c r="M1130" s="32"/>
    </row>
    <row r="1131" spans="1:13">
      <c r="A1131" s="25"/>
      <c r="B1131" s="26"/>
      <c r="C1131" s="27"/>
      <c r="D1131" s="28"/>
      <c r="E1131" s="29"/>
      <c r="F1131" s="1"/>
      <c r="I1131" s="1"/>
      <c r="K1131" s="1"/>
      <c r="L1131" s="1"/>
      <c r="M1131" s="32"/>
    </row>
    <row r="1132" spans="1:13">
      <c r="A1132" s="25"/>
      <c r="B1132" s="26"/>
      <c r="C1132" s="27"/>
      <c r="D1132" s="28"/>
      <c r="E1132" s="29"/>
      <c r="F1132" s="1"/>
      <c r="I1132" s="1"/>
      <c r="K1132" s="1"/>
      <c r="L1132" s="1"/>
      <c r="M1132" s="32"/>
    </row>
    <row r="1133" spans="1:13">
      <c r="A1133" s="25"/>
      <c r="B1133" s="26"/>
      <c r="C1133" s="27"/>
      <c r="D1133" s="28"/>
      <c r="E1133" s="29"/>
      <c r="F1133" s="1"/>
      <c r="I1133" s="1"/>
      <c r="K1133" s="1"/>
      <c r="L1133" s="1"/>
      <c r="M1133" s="32"/>
    </row>
    <row r="1134" spans="1:13">
      <c r="A1134" s="25"/>
      <c r="B1134" s="26"/>
      <c r="C1134" s="27"/>
      <c r="D1134" s="28"/>
      <c r="E1134" s="29"/>
      <c r="F1134" s="1"/>
      <c r="I1134" s="1"/>
      <c r="K1134" s="1"/>
      <c r="L1134" s="1"/>
      <c r="M1134" s="32"/>
    </row>
    <row r="1135" spans="1:13">
      <c r="A1135" s="25"/>
      <c r="B1135" s="26"/>
      <c r="C1135" s="27"/>
      <c r="D1135" s="28"/>
      <c r="E1135" s="29"/>
      <c r="F1135" s="1"/>
      <c r="I1135" s="1"/>
      <c r="K1135" s="1"/>
      <c r="L1135" s="1"/>
      <c r="M1135" s="32"/>
    </row>
    <row r="1136" spans="1:13">
      <c r="A1136" s="25"/>
      <c r="B1136" s="26"/>
      <c r="C1136" s="27"/>
      <c r="D1136" s="28"/>
      <c r="E1136" s="29"/>
      <c r="F1136" s="1"/>
      <c r="I1136" s="1"/>
      <c r="K1136" s="1"/>
      <c r="L1136" s="1"/>
      <c r="M1136" s="32"/>
    </row>
    <row r="1137" spans="1:13">
      <c r="A1137" s="25"/>
      <c r="B1137" s="26"/>
      <c r="C1137" s="27"/>
      <c r="D1137" s="28"/>
      <c r="E1137" s="29"/>
      <c r="F1137" s="1"/>
      <c r="I1137" s="1"/>
      <c r="K1137" s="1"/>
      <c r="L1137" s="1"/>
      <c r="M1137" s="32"/>
    </row>
    <row r="1138" spans="1:13">
      <c r="A1138" s="25"/>
      <c r="B1138" s="26"/>
      <c r="C1138" s="27"/>
      <c r="D1138" s="28"/>
      <c r="E1138" s="29"/>
      <c r="F1138" s="1"/>
      <c r="I1138" s="1"/>
      <c r="K1138" s="1"/>
      <c r="L1138" s="1"/>
      <c r="M1138" s="32"/>
    </row>
    <row r="1139" spans="1:13">
      <c r="A1139" s="25"/>
      <c r="B1139" s="26"/>
      <c r="C1139" s="27"/>
      <c r="D1139" s="28"/>
      <c r="E1139" s="29"/>
      <c r="F1139" s="1"/>
      <c r="I1139" s="1"/>
      <c r="K1139" s="1"/>
      <c r="L1139" s="1"/>
      <c r="M1139" s="32"/>
    </row>
    <row r="1140" spans="1:13">
      <c r="A1140" s="25"/>
      <c r="B1140" s="26"/>
      <c r="C1140" s="27"/>
      <c r="D1140" s="28"/>
      <c r="E1140" s="29"/>
      <c r="F1140" s="1"/>
      <c r="I1140" s="1"/>
      <c r="K1140" s="1"/>
      <c r="L1140" s="1"/>
      <c r="M1140" s="32"/>
    </row>
    <row r="1141" spans="1:13">
      <c r="A1141" s="25"/>
      <c r="B1141" s="26"/>
      <c r="C1141" s="27"/>
      <c r="D1141" s="28"/>
      <c r="E1141" s="29"/>
      <c r="F1141" s="1"/>
      <c r="I1141" s="1"/>
      <c r="K1141" s="1"/>
      <c r="L1141" s="1"/>
      <c r="M1141" s="32"/>
    </row>
    <row r="1142" spans="1:13">
      <c r="A1142" s="25"/>
      <c r="B1142" s="26"/>
      <c r="C1142" s="27"/>
      <c r="D1142" s="28"/>
      <c r="E1142" s="29"/>
      <c r="F1142" s="1"/>
      <c r="I1142" s="1"/>
      <c r="K1142" s="1"/>
      <c r="L1142" s="1"/>
      <c r="M1142" s="32"/>
    </row>
    <row r="1143" spans="1:13">
      <c r="A1143" s="25"/>
      <c r="B1143" s="26"/>
      <c r="C1143" s="27"/>
      <c r="D1143" s="28"/>
      <c r="E1143" s="29"/>
      <c r="F1143" s="1"/>
      <c r="I1143" s="1"/>
      <c r="K1143" s="1"/>
      <c r="L1143" s="1"/>
      <c r="M1143" s="32"/>
    </row>
    <row r="1144" spans="1:13">
      <c r="A1144" s="25"/>
      <c r="B1144" s="26"/>
      <c r="C1144" s="27"/>
      <c r="D1144" s="28"/>
      <c r="E1144" s="29"/>
      <c r="F1144" s="1"/>
      <c r="I1144" s="1"/>
      <c r="K1144" s="1"/>
      <c r="L1144" s="1"/>
      <c r="M1144" s="32"/>
    </row>
    <row r="1145" spans="1:13">
      <c r="A1145" s="25"/>
      <c r="B1145" s="26"/>
      <c r="C1145" s="27"/>
      <c r="D1145" s="28"/>
      <c r="E1145" s="29"/>
      <c r="F1145" s="1"/>
      <c r="I1145" s="1"/>
      <c r="K1145" s="1"/>
      <c r="L1145" s="1"/>
      <c r="M1145" s="32"/>
    </row>
    <row r="1146" spans="1:13">
      <c r="A1146" s="25"/>
      <c r="B1146" s="26"/>
      <c r="C1146" s="27"/>
      <c r="D1146" s="28"/>
      <c r="E1146" s="29"/>
      <c r="F1146" s="1"/>
      <c r="I1146" s="1"/>
      <c r="K1146" s="1"/>
      <c r="L1146" s="1"/>
      <c r="M1146" s="32"/>
    </row>
    <row r="1147" spans="1:13">
      <c r="A1147" s="25"/>
      <c r="B1147" s="26"/>
      <c r="C1147" s="27"/>
      <c r="D1147" s="28"/>
      <c r="E1147" s="29"/>
      <c r="F1147" s="1"/>
      <c r="I1147" s="1"/>
      <c r="K1147" s="1"/>
      <c r="L1147" s="1"/>
      <c r="M1147" s="32"/>
    </row>
    <row r="1148" spans="1:13">
      <c r="A1148" s="25"/>
      <c r="B1148" s="26"/>
      <c r="C1148" s="27"/>
      <c r="D1148" s="28"/>
      <c r="E1148" s="29"/>
      <c r="F1148" s="1"/>
      <c r="I1148" s="1"/>
      <c r="K1148" s="1"/>
      <c r="L1148" s="1"/>
      <c r="M1148" s="32"/>
    </row>
    <row r="1149" spans="1:13">
      <c r="A1149" s="25"/>
      <c r="B1149" s="26"/>
      <c r="C1149" s="27"/>
      <c r="D1149" s="28"/>
      <c r="E1149" s="29"/>
      <c r="F1149" s="1"/>
      <c r="I1149" s="1"/>
      <c r="K1149" s="1"/>
      <c r="L1149" s="1"/>
      <c r="M1149" s="32"/>
    </row>
    <row r="1150" spans="1:13">
      <c r="A1150" s="25"/>
      <c r="B1150" s="26"/>
      <c r="C1150" s="27"/>
      <c r="D1150" s="28"/>
      <c r="E1150" s="29"/>
      <c r="F1150" s="1"/>
      <c r="I1150" s="1"/>
      <c r="K1150" s="1"/>
      <c r="L1150" s="1"/>
      <c r="M1150" s="32"/>
    </row>
    <row r="1151" spans="1:13">
      <c r="A1151" s="25"/>
      <c r="B1151" s="26"/>
      <c r="C1151" s="27"/>
      <c r="D1151" s="28"/>
      <c r="E1151" s="29"/>
      <c r="F1151" s="1"/>
      <c r="I1151" s="1"/>
      <c r="K1151" s="1"/>
      <c r="L1151" s="1"/>
      <c r="M1151" s="32"/>
    </row>
    <row r="1152" spans="1:13">
      <c r="A1152" s="25"/>
      <c r="B1152" s="26"/>
      <c r="C1152" s="27"/>
      <c r="D1152" s="28"/>
      <c r="E1152" s="29"/>
      <c r="F1152" s="1"/>
      <c r="I1152" s="1"/>
      <c r="K1152" s="1"/>
      <c r="L1152" s="1"/>
      <c r="M1152" s="32"/>
    </row>
    <row r="1153" spans="1:13">
      <c r="A1153" s="25"/>
      <c r="B1153" s="26"/>
      <c r="C1153" s="27"/>
      <c r="D1153" s="28"/>
      <c r="E1153" s="29"/>
      <c r="F1153" s="1"/>
      <c r="I1153" s="1"/>
      <c r="K1153" s="1"/>
      <c r="L1153" s="1"/>
      <c r="M1153" s="32"/>
    </row>
    <row r="1154" spans="1:13">
      <c r="A1154" s="25"/>
      <c r="B1154" s="26"/>
      <c r="C1154" s="27"/>
      <c r="D1154" s="28"/>
      <c r="E1154" s="29"/>
      <c r="F1154" s="1"/>
      <c r="I1154" s="1"/>
      <c r="K1154" s="1"/>
      <c r="L1154" s="1"/>
      <c r="M1154" s="32"/>
    </row>
    <row r="1155" spans="1:13">
      <c r="A1155" s="25"/>
      <c r="B1155" s="26"/>
      <c r="C1155" s="27"/>
      <c r="D1155" s="28"/>
      <c r="E1155" s="29"/>
      <c r="F1155" s="1"/>
      <c r="I1155" s="1"/>
      <c r="K1155" s="1"/>
      <c r="L1155" s="1"/>
      <c r="M1155" s="32"/>
    </row>
    <row r="1156" spans="1:13">
      <c r="A1156" s="25"/>
      <c r="B1156" s="26"/>
      <c r="C1156" s="27"/>
      <c r="D1156" s="28"/>
      <c r="E1156" s="29"/>
      <c r="F1156" s="1"/>
      <c r="I1156" s="1"/>
      <c r="K1156" s="1"/>
      <c r="L1156" s="1"/>
      <c r="M1156" s="32"/>
    </row>
    <row r="1157" spans="1:13">
      <c r="A1157" s="25"/>
      <c r="B1157" s="26"/>
      <c r="C1157" s="27"/>
      <c r="D1157" s="28"/>
      <c r="E1157" s="29"/>
      <c r="F1157" s="1"/>
      <c r="I1157" s="1"/>
      <c r="K1157" s="1"/>
      <c r="L1157" s="1"/>
      <c r="M1157" s="32"/>
    </row>
    <row r="1158" spans="1:13">
      <c r="A1158" s="25"/>
      <c r="B1158" s="26"/>
      <c r="C1158" s="27"/>
      <c r="D1158" s="28"/>
      <c r="E1158" s="29"/>
      <c r="F1158" s="1"/>
      <c r="I1158" s="1"/>
      <c r="K1158" s="1"/>
      <c r="L1158" s="1"/>
      <c r="M1158" s="32"/>
    </row>
    <row r="1159" spans="1:13">
      <c r="A1159" s="25"/>
      <c r="B1159" s="26"/>
      <c r="C1159" s="27"/>
      <c r="D1159" s="28"/>
      <c r="E1159" s="29"/>
      <c r="F1159" s="1"/>
      <c r="I1159" s="1"/>
      <c r="K1159" s="1"/>
      <c r="L1159" s="1"/>
      <c r="M1159" s="32"/>
    </row>
    <row r="1160" spans="1:13">
      <c r="A1160" s="25"/>
      <c r="B1160" s="26"/>
      <c r="C1160" s="27"/>
      <c r="D1160" s="28"/>
      <c r="E1160" s="29"/>
      <c r="F1160" s="1"/>
      <c r="I1160" s="1"/>
      <c r="K1160" s="1"/>
      <c r="L1160" s="1"/>
      <c r="M1160" s="32"/>
    </row>
    <row r="1161" spans="1:13">
      <c r="A1161" s="25"/>
      <c r="B1161" s="26"/>
      <c r="C1161" s="27"/>
      <c r="D1161" s="28"/>
      <c r="E1161" s="29"/>
      <c r="F1161" s="1"/>
      <c r="I1161" s="1"/>
      <c r="K1161" s="1"/>
      <c r="L1161" s="1"/>
      <c r="M1161" s="32"/>
    </row>
    <row r="1162" spans="1:13">
      <c r="A1162" s="25"/>
      <c r="B1162" s="26"/>
      <c r="C1162" s="27"/>
      <c r="D1162" s="28"/>
      <c r="E1162" s="29"/>
      <c r="F1162" s="1"/>
      <c r="I1162" s="1"/>
      <c r="K1162" s="1"/>
      <c r="L1162" s="1"/>
      <c r="M1162" s="32"/>
    </row>
    <row r="1163" spans="1:13">
      <c r="A1163" s="25"/>
      <c r="B1163" s="26"/>
      <c r="C1163" s="27"/>
      <c r="D1163" s="28"/>
      <c r="E1163" s="29"/>
      <c r="F1163" s="1"/>
      <c r="I1163" s="1"/>
      <c r="K1163" s="1"/>
      <c r="L1163" s="1"/>
      <c r="M1163" s="32"/>
    </row>
    <row r="1164" spans="1:13">
      <c r="A1164" s="25"/>
      <c r="B1164" s="26"/>
      <c r="C1164" s="27"/>
      <c r="D1164" s="28"/>
      <c r="E1164" s="29"/>
      <c r="F1164" s="1"/>
      <c r="I1164" s="1"/>
      <c r="K1164" s="1"/>
      <c r="L1164" s="1"/>
      <c r="M1164" s="32"/>
    </row>
    <row r="1165" spans="1:13">
      <c r="A1165" s="25"/>
      <c r="B1165" s="26"/>
      <c r="C1165" s="27"/>
      <c r="D1165" s="28"/>
      <c r="E1165" s="29"/>
      <c r="F1165" s="1"/>
      <c r="I1165" s="1"/>
      <c r="K1165" s="1"/>
      <c r="L1165" s="1"/>
      <c r="M1165" s="32"/>
    </row>
    <row r="1166" spans="1:13">
      <c r="A1166" s="25"/>
      <c r="B1166" s="26"/>
      <c r="C1166" s="27"/>
      <c r="D1166" s="28"/>
      <c r="E1166" s="29"/>
      <c r="F1166" s="1"/>
      <c r="I1166" s="1"/>
      <c r="K1166" s="1"/>
      <c r="L1166" s="1"/>
      <c r="M1166" s="32"/>
    </row>
    <row r="1167" spans="1:13">
      <c r="A1167" s="25"/>
      <c r="B1167" s="26"/>
      <c r="C1167" s="27"/>
      <c r="D1167" s="28"/>
      <c r="E1167" s="29"/>
      <c r="F1167" s="1"/>
      <c r="I1167" s="1"/>
      <c r="K1167" s="1"/>
      <c r="L1167" s="1"/>
      <c r="M1167" s="32"/>
    </row>
    <row r="1168" spans="1:13">
      <c r="A1168" s="25"/>
      <c r="B1168" s="26"/>
      <c r="C1168" s="27"/>
      <c r="D1168" s="28"/>
      <c r="E1168" s="29"/>
      <c r="F1168" s="1"/>
      <c r="I1168" s="1"/>
      <c r="K1168" s="1"/>
      <c r="L1168" s="1"/>
      <c r="M1168" s="32"/>
    </row>
    <row r="1169" spans="1:13">
      <c r="A1169" s="25"/>
      <c r="B1169" s="26"/>
      <c r="C1169" s="27"/>
      <c r="D1169" s="28"/>
      <c r="E1169" s="29"/>
      <c r="F1169" s="1"/>
      <c r="I1169" s="1"/>
      <c r="K1169" s="1"/>
      <c r="L1169" s="1"/>
      <c r="M1169" s="32"/>
    </row>
    <row r="1170" spans="1:13">
      <c r="A1170" s="25"/>
      <c r="B1170" s="26"/>
      <c r="C1170" s="27"/>
      <c r="D1170" s="28"/>
      <c r="E1170" s="29"/>
      <c r="F1170" s="1"/>
      <c r="I1170" s="1"/>
      <c r="K1170" s="1"/>
      <c r="L1170" s="1"/>
      <c r="M1170" s="32"/>
    </row>
    <row r="1171" spans="1:13">
      <c r="A1171" s="25"/>
      <c r="B1171" s="26"/>
      <c r="C1171" s="27"/>
      <c r="D1171" s="28"/>
      <c r="E1171" s="29"/>
      <c r="F1171" s="1"/>
      <c r="I1171" s="1"/>
      <c r="K1171" s="1"/>
      <c r="L1171" s="1"/>
      <c r="M1171" s="32"/>
    </row>
    <row r="1172" spans="1:13">
      <c r="A1172" s="25"/>
      <c r="B1172" s="26"/>
      <c r="C1172" s="27"/>
      <c r="D1172" s="28"/>
      <c r="E1172" s="29"/>
      <c r="F1172" s="1"/>
      <c r="I1172" s="1"/>
      <c r="K1172" s="1"/>
      <c r="L1172" s="1"/>
      <c r="M1172" s="32"/>
    </row>
    <row r="1173" spans="1:13">
      <c r="A1173" s="25"/>
      <c r="B1173" s="26"/>
      <c r="C1173" s="27"/>
      <c r="D1173" s="28"/>
      <c r="E1173" s="29"/>
      <c r="F1173" s="1"/>
      <c r="I1173" s="1"/>
      <c r="K1173" s="1"/>
      <c r="L1173" s="1"/>
      <c r="M1173" s="32"/>
    </row>
    <row r="1174" spans="1:13">
      <c r="A1174" s="25"/>
      <c r="B1174" s="26"/>
      <c r="C1174" s="27"/>
      <c r="D1174" s="28"/>
      <c r="E1174" s="29"/>
      <c r="F1174" s="1"/>
      <c r="I1174" s="1"/>
      <c r="K1174" s="1"/>
      <c r="L1174" s="1"/>
      <c r="M1174" s="32"/>
    </row>
    <row r="1175" spans="1:13">
      <c r="A1175" s="25"/>
      <c r="B1175" s="26"/>
      <c r="C1175" s="27"/>
      <c r="D1175" s="28"/>
      <c r="E1175" s="29"/>
      <c r="F1175" s="1"/>
      <c r="I1175" s="1"/>
      <c r="K1175" s="1"/>
      <c r="L1175" s="1"/>
      <c r="M1175" s="32"/>
    </row>
    <row r="1176" spans="1:13">
      <c r="A1176" s="25"/>
      <c r="B1176" s="26"/>
      <c r="C1176" s="27"/>
      <c r="D1176" s="28"/>
      <c r="E1176" s="29"/>
      <c r="F1176" s="1"/>
      <c r="I1176" s="1"/>
      <c r="K1176" s="1"/>
      <c r="L1176" s="1"/>
      <c r="M1176" s="32"/>
    </row>
    <row r="1177" spans="1:13">
      <c r="A1177" s="25"/>
      <c r="B1177" s="26"/>
      <c r="C1177" s="27"/>
      <c r="D1177" s="28"/>
      <c r="E1177" s="29"/>
      <c r="F1177" s="1"/>
      <c r="I1177" s="1"/>
      <c r="K1177" s="1"/>
      <c r="L1177" s="1"/>
      <c r="M1177" s="32"/>
    </row>
    <row r="1178" spans="1:13">
      <c r="A1178" s="25"/>
      <c r="B1178" s="26"/>
      <c r="C1178" s="27"/>
      <c r="D1178" s="28"/>
      <c r="E1178" s="29"/>
      <c r="F1178" s="1"/>
      <c r="I1178" s="1"/>
      <c r="K1178" s="1"/>
      <c r="L1178" s="1"/>
      <c r="M1178" s="32"/>
    </row>
    <row r="1179" spans="1:13">
      <c r="A1179" s="25"/>
      <c r="B1179" s="26"/>
      <c r="C1179" s="27"/>
      <c r="D1179" s="28"/>
      <c r="E1179" s="29"/>
      <c r="F1179" s="1"/>
      <c r="I1179" s="1"/>
      <c r="K1179" s="1"/>
      <c r="L1179" s="1"/>
      <c r="M1179" s="32"/>
    </row>
    <row r="1180" spans="1:13">
      <c r="A1180" s="25"/>
      <c r="B1180" s="26"/>
      <c r="C1180" s="27"/>
      <c r="D1180" s="28"/>
      <c r="E1180" s="29"/>
      <c r="F1180" s="1"/>
      <c r="I1180" s="1"/>
      <c r="K1180" s="1"/>
      <c r="L1180" s="1"/>
      <c r="M1180" s="32"/>
    </row>
    <row r="1181" spans="1:13">
      <c r="A1181" s="25"/>
      <c r="B1181" s="26"/>
      <c r="C1181" s="27"/>
      <c r="D1181" s="28"/>
      <c r="E1181" s="29"/>
      <c r="F1181" s="1"/>
      <c r="I1181" s="1"/>
      <c r="K1181" s="1"/>
      <c r="L1181" s="1"/>
      <c r="M1181" s="32"/>
    </row>
    <row r="1182" spans="1:13">
      <c r="A1182" s="25"/>
      <c r="B1182" s="26"/>
      <c r="C1182" s="27"/>
      <c r="D1182" s="28"/>
      <c r="E1182" s="29"/>
      <c r="F1182" s="1"/>
      <c r="I1182" s="1"/>
      <c r="K1182" s="1"/>
      <c r="L1182" s="1"/>
      <c r="M1182" s="32"/>
    </row>
    <row r="1183" spans="1:13">
      <c r="A1183" s="25"/>
      <c r="B1183" s="26"/>
      <c r="C1183" s="27"/>
      <c r="D1183" s="28"/>
      <c r="E1183" s="29"/>
      <c r="F1183" s="1"/>
      <c r="I1183" s="1"/>
      <c r="K1183" s="1"/>
      <c r="L1183" s="1"/>
      <c r="M1183" s="32"/>
    </row>
    <row r="1184" spans="1:13">
      <c r="A1184" s="25"/>
      <c r="B1184" s="26"/>
      <c r="C1184" s="27"/>
      <c r="D1184" s="28"/>
      <c r="E1184" s="29"/>
      <c r="F1184" s="1"/>
      <c r="I1184" s="1"/>
      <c r="K1184" s="1"/>
      <c r="L1184" s="1"/>
      <c r="M1184" s="32"/>
    </row>
    <row r="1185" spans="1:13">
      <c r="A1185" s="25"/>
      <c r="B1185" s="26"/>
      <c r="C1185" s="27"/>
      <c r="D1185" s="28"/>
      <c r="E1185" s="29"/>
      <c r="F1185" s="1"/>
      <c r="I1185" s="1"/>
      <c r="K1185" s="1"/>
      <c r="L1185" s="1"/>
      <c r="M1185" s="32"/>
    </row>
    <row r="1186" spans="1:13">
      <c r="A1186" s="25"/>
      <c r="B1186" s="26"/>
      <c r="C1186" s="27"/>
      <c r="D1186" s="28"/>
      <c r="E1186" s="29"/>
      <c r="F1186" s="1"/>
      <c r="I1186" s="1"/>
      <c r="K1186" s="1"/>
      <c r="L1186" s="1"/>
      <c r="M1186" s="32"/>
    </row>
    <row r="1187" spans="1:13">
      <c r="A1187" s="25"/>
      <c r="B1187" s="26"/>
      <c r="C1187" s="27"/>
      <c r="D1187" s="28"/>
      <c r="E1187" s="29"/>
      <c r="F1187" s="1"/>
      <c r="I1187" s="1"/>
      <c r="K1187" s="1"/>
      <c r="L1187" s="1"/>
      <c r="M1187" s="32"/>
    </row>
    <row r="1188" spans="1:13">
      <c r="A1188" s="25"/>
      <c r="B1188" s="26"/>
      <c r="C1188" s="27"/>
      <c r="D1188" s="28"/>
      <c r="E1188" s="29"/>
      <c r="F1188" s="1"/>
      <c r="I1188" s="1"/>
      <c r="K1188" s="1"/>
      <c r="L1188" s="1"/>
      <c r="M1188" s="32"/>
    </row>
    <row r="1189" spans="1:13">
      <c r="A1189" s="25"/>
      <c r="B1189" s="26"/>
      <c r="C1189" s="27"/>
      <c r="D1189" s="28"/>
      <c r="E1189" s="29"/>
      <c r="F1189" s="1"/>
      <c r="I1189" s="1"/>
      <c r="K1189" s="1"/>
      <c r="L1189" s="1"/>
      <c r="M1189" s="32"/>
    </row>
    <row r="1190" spans="1:13">
      <c r="A1190" s="25"/>
      <c r="B1190" s="26"/>
      <c r="C1190" s="27"/>
      <c r="D1190" s="28"/>
      <c r="E1190" s="29"/>
      <c r="F1190" s="1"/>
      <c r="I1190" s="1"/>
      <c r="K1190" s="1"/>
      <c r="L1190" s="1"/>
      <c r="M1190" s="32"/>
    </row>
    <row r="1191" spans="1:13">
      <c r="A1191" s="25"/>
      <c r="B1191" s="26"/>
      <c r="C1191" s="27"/>
      <c r="D1191" s="28"/>
      <c r="E1191" s="29"/>
      <c r="F1191" s="1"/>
      <c r="I1191" s="1"/>
      <c r="K1191" s="1"/>
      <c r="L1191" s="1"/>
      <c r="M1191" s="32"/>
    </row>
    <row r="1192" spans="1:13">
      <c r="A1192" s="25"/>
      <c r="B1192" s="26"/>
      <c r="C1192" s="27"/>
      <c r="D1192" s="28"/>
      <c r="E1192" s="29"/>
      <c r="F1192" s="1"/>
      <c r="I1192" s="1"/>
      <c r="K1192" s="1"/>
      <c r="L1192" s="1"/>
      <c r="M1192" s="32"/>
    </row>
    <row r="1193" spans="1:13">
      <c r="A1193" s="25"/>
      <c r="B1193" s="26"/>
      <c r="C1193" s="27"/>
      <c r="D1193" s="28"/>
      <c r="E1193" s="29"/>
      <c r="F1193" s="1"/>
      <c r="I1193" s="1"/>
      <c r="K1193" s="1"/>
      <c r="L1193" s="1"/>
      <c r="M1193" s="32"/>
    </row>
    <row r="1194" spans="1:13">
      <c r="A1194" s="25"/>
      <c r="B1194" s="26"/>
      <c r="C1194" s="27"/>
      <c r="D1194" s="28"/>
      <c r="E1194" s="29"/>
      <c r="F1194" s="1"/>
      <c r="I1194" s="1"/>
      <c r="K1194" s="1"/>
      <c r="L1194" s="1"/>
      <c r="M1194" s="32"/>
    </row>
    <row r="1195" spans="1:13">
      <c r="A1195" s="25"/>
      <c r="B1195" s="26"/>
      <c r="C1195" s="27"/>
      <c r="D1195" s="28"/>
      <c r="E1195" s="29"/>
      <c r="F1195" s="1"/>
      <c r="I1195" s="1"/>
      <c r="K1195" s="1"/>
      <c r="L1195" s="1"/>
      <c r="M1195" s="32"/>
    </row>
    <row r="1196" spans="1:13">
      <c r="A1196" s="25"/>
      <c r="B1196" s="26"/>
      <c r="C1196" s="27"/>
      <c r="D1196" s="28"/>
      <c r="E1196" s="29"/>
      <c r="F1196" s="1"/>
      <c r="I1196" s="1"/>
      <c r="K1196" s="1"/>
      <c r="L1196" s="1"/>
      <c r="M1196" s="32"/>
    </row>
    <row r="1197" spans="1:13">
      <c r="A1197" s="25"/>
      <c r="B1197" s="26"/>
      <c r="C1197" s="27"/>
      <c r="D1197" s="28"/>
      <c r="E1197" s="29"/>
      <c r="F1197" s="1"/>
      <c r="I1197" s="1"/>
      <c r="K1197" s="1"/>
      <c r="L1197" s="1"/>
      <c r="M1197" s="32"/>
    </row>
    <row r="1198" spans="1:13">
      <c r="A1198" s="25"/>
      <c r="B1198" s="26"/>
      <c r="C1198" s="27"/>
      <c r="D1198" s="28"/>
      <c r="E1198" s="29"/>
      <c r="F1198" s="1"/>
      <c r="I1198" s="1"/>
      <c r="K1198" s="1"/>
      <c r="L1198" s="1"/>
      <c r="M1198" s="32"/>
    </row>
    <row r="1199" spans="1:13">
      <c r="A1199" s="25"/>
      <c r="B1199" s="26"/>
      <c r="C1199" s="27"/>
      <c r="D1199" s="28"/>
      <c r="E1199" s="29"/>
      <c r="F1199" s="1"/>
      <c r="I1199" s="1"/>
      <c r="K1199" s="1"/>
      <c r="L1199" s="1"/>
      <c r="M1199" s="32"/>
    </row>
    <row r="1200" spans="1:13">
      <c r="A1200" s="25"/>
      <c r="B1200" s="26"/>
      <c r="C1200" s="27"/>
      <c r="D1200" s="28"/>
      <c r="E1200" s="29"/>
      <c r="F1200" s="1"/>
      <c r="I1200" s="1"/>
      <c r="K1200" s="1"/>
      <c r="L1200" s="1"/>
      <c r="M1200" s="32"/>
    </row>
    <row r="1201" spans="1:13">
      <c r="A1201" s="25"/>
      <c r="B1201" s="26"/>
      <c r="C1201" s="27"/>
      <c r="D1201" s="28"/>
      <c r="E1201" s="29"/>
      <c r="F1201" s="1"/>
      <c r="I1201" s="1"/>
      <c r="K1201" s="1"/>
      <c r="L1201" s="1"/>
      <c r="M1201" s="32"/>
    </row>
    <row r="1202" spans="1:13">
      <c r="A1202" s="25"/>
      <c r="B1202" s="26"/>
      <c r="C1202" s="27"/>
      <c r="D1202" s="28"/>
      <c r="E1202" s="29"/>
      <c r="F1202" s="1"/>
      <c r="I1202" s="1"/>
      <c r="K1202" s="1"/>
      <c r="L1202" s="1"/>
      <c r="M1202" s="32"/>
    </row>
    <row r="1203" spans="1:13">
      <c r="A1203" s="25"/>
      <c r="B1203" s="26"/>
      <c r="C1203" s="27"/>
      <c r="D1203" s="28"/>
      <c r="E1203" s="29"/>
      <c r="F1203" s="1"/>
      <c r="I1203" s="1"/>
      <c r="K1203" s="1"/>
      <c r="L1203" s="1"/>
      <c r="M1203" s="32"/>
    </row>
    <row r="1204" spans="1:13">
      <c r="A1204" s="25"/>
      <c r="B1204" s="26"/>
      <c r="C1204" s="27"/>
      <c r="D1204" s="28"/>
      <c r="E1204" s="29"/>
      <c r="F1204" s="1"/>
      <c r="I1204" s="1"/>
      <c r="K1204" s="1"/>
      <c r="L1204" s="1"/>
      <c r="M1204" s="32"/>
    </row>
    <row r="1205" spans="1:13">
      <c r="A1205" s="25"/>
      <c r="B1205" s="26"/>
      <c r="C1205" s="27"/>
      <c r="D1205" s="28"/>
      <c r="E1205" s="29"/>
      <c r="F1205" s="1"/>
      <c r="I1205" s="1"/>
      <c r="K1205" s="1"/>
      <c r="L1205" s="1"/>
      <c r="M1205" s="32"/>
    </row>
    <row r="1206" spans="1:13">
      <c r="A1206" s="25"/>
      <c r="B1206" s="26"/>
      <c r="C1206" s="27"/>
      <c r="D1206" s="28"/>
      <c r="E1206" s="29"/>
      <c r="F1206" s="1"/>
      <c r="I1206" s="1"/>
      <c r="K1206" s="1"/>
      <c r="L1206" s="1"/>
      <c r="M1206" s="32"/>
    </row>
    <row r="1207" spans="1:13">
      <c r="A1207" s="25"/>
      <c r="B1207" s="26"/>
      <c r="C1207" s="27"/>
      <c r="D1207" s="28"/>
      <c r="E1207" s="29"/>
      <c r="F1207" s="1"/>
      <c r="I1207" s="1"/>
      <c r="K1207" s="1"/>
      <c r="L1207" s="1"/>
      <c r="M1207" s="32"/>
    </row>
    <row r="1208" spans="1:13">
      <c r="A1208" s="25"/>
      <c r="B1208" s="26"/>
      <c r="C1208" s="27"/>
      <c r="D1208" s="28"/>
      <c r="E1208" s="29"/>
      <c r="F1208" s="1"/>
      <c r="I1208" s="1"/>
      <c r="K1208" s="1"/>
      <c r="L1208" s="1"/>
      <c r="M1208" s="32"/>
    </row>
    <row r="1209" spans="1:13">
      <c r="A1209" s="25"/>
      <c r="B1209" s="26"/>
      <c r="C1209" s="27"/>
      <c r="D1209" s="28"/>
      <c r="E1209" s="29"/>
      <c r="F1209" s="1"/>
      <c r="I1209" s="1"/>
      <c r="K1209" s="1"/>
      <c r="L1209" s="1"/>
      <c r="M1209" s="32"/>
    </row>
    <row r="1210" spans="1:13">
      <c r="A1210" s="25"/>
      <c r="B1210" s="26"/>
      <c r="C1210" s="27"/>
      <c r="D1210" s="28"/>
      <c r="E1210" s="29"/>
      <c r="F1210" s="1"/>
      <c r="I1210" s="1"/>
      <c r="K1210" s="1"/>
      <c r="L1210" s="1"/>
      <c r="M1210" s="32"/>
    </row>
    <row r="1211" spans="1:13">
      <c r="A1211" s="25"/>
      <c r="B1211" s="26"/>
      <c r="C1211" s="27"/>
      <c r="D1211" s="28"/>
      <c r="E1211" s="29"/>
      <c r="F1211" s="1"/>
      <c r="I1211" s="1"/>
      <c r="K1211" s="1"/>
      <c r="L1211" s="1"/>
      <c r="M1211" s="32"/>
    </row>
    <row r="1212" spans="1:13">
      <c r="A1212" s="25"/>
      <c r="B1212" s="26"/>
      <c r="C1212" s="27"/>
      <c r="D1212" s="28"/>
      <c r="E1212" s="29"/>
      <c r="F1212" s="1"/>
      <c r="I1212" s="1"/>
      <c r="K1212" s="1"/>
      <c r="L1212" s="1"/>
      <c r="M1212" s="32"/>
    </row>
    <row r="1213" spans="1:13">
      <c r="A1213" s="25"/>
      <c r="B1213" s="26"/>
      <c r="C1213" s="27"/>
      <c r="D1213" s="28"/>
      <c r="E1213" s="29"/>
      <c r="F1213" s="1"/>
      <c r="I1213" s="1"/>
      <c r="K1213" s="1"/>
      <c r="L1213" s="1"/>
      <c r="M1213" s="32"/>
    </row>
    <row r="1214" spans="1:13">
      <c r="A1214" s="25"/>
      <c r="B1214" s="26"/>
      <c r="C1214" s="27"/>
      <c r="D1214" s="28"/>
      <c r="E1214" s="29"/>
      <c r="F1214" s="1"/>
      <c r="I1214" s="1"/>
      <c r="K1214" s="1"/>
      <c r="L1214" s="1"/>
      <c r="M1214" s="32"/>
    </row>
    <row r="1215" spans="1:13">
      <c r="A1215" s="25"/>
      <c r="B1215" s="26"/>
      <c r="C1215" s="27"/>
      <c r="D1215" s="28"/>
      <c r="E1215" s="29"/>
      <c r="F1215" s="1"/>
      <c r="I1215" s="1"/>
      <c r="K1215" s="1"/>
      <c r="L1215" s="1"/>
      <c r="M1215" s="32"/>
    </row>
    <row r="1216" spans="1:13">
      <c r="A1216" s="25"/>
      <c r="B1216" s="26"/>
      <c r="C1216" s="27"/>
      <c r="D1216" s="28"/>
      <c r="E1216" s="29"/>
      <c r="F1216" s="1"/>
      <c r="I1216" s="1"/>
      <c r="K1216" s="1"/>
      <c r="L1216" s="1"/>
      <c r="M1216" s="32"/>
    </row>
    <row r="1217" spans="1:13">
      <c r="A1217" s="25"/>
      <c r="B1217" s="26"/>
      <c r="C1217" s="27"/>
      <c r="D1217" s="28"/>
      <c r="E1217" s="29"/>
      <c r="F1217" s="1"/>
      <c r="I1217" s="1"/>
      <c r="K1217" s="1"/>
      <c r="L1217" s="1"/>
      <c r="M1217" s="32"/>
    </row>
    <row r="1218" spans="1:13">
      <c r="A1218" s="25"/>
      <c r="B1218" s="26"/>
      <c r="C1218" s="27"/>
      <c r="D1218" s="28"/>
      <c r="E1218" s="29"/>
      <c r="F1218" s="1"/>
      <c r="I1218" s="1"/>
      <c r="K1218" s="1"/>
      <c r="L1218" s="1"/>
      <c r="M1218" s="32"/>
    </row>
    <row r="1219" spans="1:13">
      <c r="A1219" s="25"/>
      <c r="B1219" s="26"/>
      <c r="C1219" s="27"/>
      <c r="D1219" s="28"/>
      <c r="E1219" s="29"/>
      <c r="F1219" s="1"/>
      <c r="I1219" s="1"/>
      <c r="K1219" s="1"/>
      <c r="L1219" s="1"/>
      <c r="M1219" s="32"/>
    </row>
    <row r="1220" spans="1:13">
      <c r="A1220" s="25"/>
      <c r="B1220" s="26"/>
      <c r="C1220" s="27"/>
      <c r="D1220" s="28"/>
      <c r="E1220" s="29"/>
      <c r="F1220" s="1"/>
      <c r="I1220" s="1"/>
      <c r="K1220" s="1"/>
      <c r="L1220" s="1"/>
      <c r="M1220" s="32"/>
    </row>
    <row r="1221" spans="1:13">
      <c r="A1221" s="25"/>
      <c r="B1221" s="26"/>
      <c r="C1221" s="27"/>
      <c r="D1221" s="28"/>
      <c r="E1221" s="29"/>
      <c r="F1221" s="1"/>
      <c r="I1221" s="1"/>
      <c r="K1221" s="1"/>
      <c r="L1221" s="1"/>
      <c r="M1221" s="32"/>
    </row>
    <row r="1222" spans="1:13">
      <c r="A1222" s="25"/>
      <c r="B1222" s="26"/>
      <c r="C1222" s="27"/>
      <c r="D1222" s="28"/>
      <c r="E1222" s="29"/>
      <c r="F1222" s="1"/>
      <c r="I1222" s="1"/>
      <c r="K1222" s="1"/>
      <c r="L1222" s="1"/>
      <c r="M1222" s="32"/>
    </row>
    <row r="1223" spans="1:13">
      <c r="A1223" s="25"/>
      <c r="B1223" s="26"/>
      <c r="C1223" s="27"/>
      <c r="D1223" s="28"/>
      <c r="E1223" s="29"/>
      <c r="F1223" s="1"/>
      <c r="I1223" s="1"/>
      <c r="K1223" s="1"/>
      <c r="L1223" s="1"/>
      <c r="M1223" s="32"/>
    </row>
    <row r="1224" spans="1:13">
      <c r="A1224" s="25"/>
      <c r="B1224" s="26"/>
      <c r="C1224" s="27"/>
      <c r="D1224" s="28"/>
      <c r="E1224" s="29"/>
      <c r="F1224" s="1"/>
      <c r="I1224" s="1"/>
      <c r="K1224" s="1"/>
      <c r="L1224" s="1"/>
      <c r="M1224" s="32"/>
    </row>
    <row r="1225" spans="1:13">
      <c r="A1225" s="25"/>
      <c r="B1225" s="26"/>
      <c r="C1225" s="27"/>
      <c r="D1225" s="28"/>
      <c r="E1225" s="29"/>
      <c r="F1225" s="1"/>
      <c r="I1225" s="1"/>
      <c r="K1225" s="1"/>
      <c r="L1225" s="1"/>
      <c r="M1225" s="32"/>
    </row>
    <row r="1226" spans="1:13">
      <c r="A1226" s="25"/>
      <c r="B1226" s="26"/>
      <c r="C1226" s="27"/>
      <c r="D1226" s="28"/>
      <c r="E1226" s="29"/>
      <c r="F1226" s="1"/>
      <c r="I1226" s="1"/>
      <c r="K1226" s="1"/>
      <c r="L1226" s="1"/>
      <c r="M1226" s="32"/>
    </row>
    <row r="1227" spans="1:13">
      <c r="A1227" s="25"/>
      <c r="B1227" s="26"/>
      <c r="C1227" s="27"/>
      <c r="D1227" s="28"/>
      <c r="E1227" s="29"/>
      <c r="F1227" s="1"/>
      <c r="I1227" s="1"/>
      <c r="K1227" s="1"/>
      <c r="L1227" s="1"/>
      <c r="M1227" s="32"/>
    </row>
    <row r="1228" spans="1:13">
      <c r="A1228" s="25"/>
      <c r="B1228" s="26"/>
      <c r="C1228" s="27"/>
      <c r="D1228" s="28"/>
      <c r="E1228" s="29"/>
      <c r="F1228" s="1"/>
      <c r="I1228" s="1"/>
      <c r="K1228" s="1"/>
      <c r="L1228" s="1"/>
      <c r="M1228" s="32"/>
    </row>
    <row r="1229" spans="1:13">
      <c r="A1229" s="25"/>
      <c r="B1229" s="26"/>
      <c r="C1229" s="27"/>
      <c r="D1229" s="28"/>
      <c r="E1229" s="29"/>
      <c r="F1229" s="1"/>
      <c r="I1229" s="1"/>
      <c r="K1229" s="1"/>
      <c r="L1229" s="1"/>
      <c r="M1229" s="32"/>
    </row>
    <row r="1230" spans="1:13">
      <c r="A1230" s="25"/>
      <c r="B1230" s="26"/>
      <c r="C1230" s="27"/>
      <c r="D1230" s="28"/>
      <c r="E1230" s="29"/>
      <c r="F1230" s="1"/>
      <c r="I1230" s="1"/>
      <c r="K1230" s="1"/>
      <c r="L1230" s="1"/>
      <c r="M1230" s="32"/>
    </row>
    <row r="1231" spans="1:13">
      <c r="A1231" s="25"/>
      <c r="B1231" s="26"/>
      <c r="C1231" s="27"/>
      <c r="D1231" s="28"/>
      <c r="E1231" s="29"/>
      <c r="F1231" s="1"/>
      <c r="I1231" s="1"/>
      <c r="K1231" s="1"/>
      <c r="L1231" s="1"/>
      <c r="M1231" s="32"/>
    </row>
    <row r="1232" spans="1:13">
      <c r="A1232" s="25"/>
      <c r="B1232" s="26"/>
      <c r="C1232" s="27"/>
      <c r="D1232" s="28"/>
      <c r="E1232" s="29"/>
      <c r="F1232" s="1"/>
      <c r="I1232" s="1"/>
      <c r="K1232" s="1"/>
      <c r="L1232" s="1"/>
      <c r="M1232" s="32"/>
    </row>
    <row r="1233" spans="1:13">
      <c r="A1233" s="25"/>
      <c r="B1233" s="26"/>
      <c r="C1233" s="27"/>
      <c r="D1233" s="28"/>
      <c r="E1233" s="29"/>
      <c r="F1233" s="1"/>
      <c r="I1233" s="1"/>
      <c r="K1233" s="1"/>
      <c r="L1233" s="1"/>
      <c r="M1233" s="32"/>
    </row>
    <row r="1234" spans="1:13">
      <c r="A1234" s="25"/>
      <c r="B1234" s="26"/>
      <c r="C1234" s="27"/>
      <c r="D1234" s="28"/>
      <c r="E1234" s="29"/>
      <c r="F1234" s="1"/>
      <c r="I1234" s="1"/>
      <c r="K1234" s="1"/>
      <c r="L1234" s="1"/>
      <c r="M1234" s="32"/>
    </row>
    <row r="1235" spans="1:13">
      <c r="A1235" s="25"/>
      <c r="B1235" s="26"/>
      <c r="C1235" s="27"/>
      <c r="D1235" s="28"/>
      <c r="E1235" s="29"/>
      <c r="F1235" s="1"/>
      <c r="I1235" s="1"/>
      <c r="K1235" s="1"/>
      <c r="L1235" s="1"/>
      <c r="M1235" s="32"/>
    </row>
    <row r="1236" spans="1:13">
      <c r="A1236" s="25"/>
      <c r="B1236" s="26"/>
      <c r="C1236" s="27"/>
      <c r="D1236" s="28"/>
      <c r="E1236" s="29"/>
      <c r="F1236" s="1"/>
      <c r="I1236" s="1"/>
      <c r="K1236" s="1"/>
      <c r="L1236" s="1"/>
      <c r="M1236" s="32"/>
    </row>
    <row r="1237" spans="1:13">
      <c r="A1237" s="25"/>
      <c r="B1237" s="26"/>
      <c r="C1237" s="27"/>
      <c r="D1237" s="28"/>
      <c r="E1237" s="29"/>
      <c r="F1237" s="1"/>
      <c r="I1237" s="1"/>
      <c r="K1237" s="1"/>
      <c r="L1237" s="1"/>
      <c r="M1237" s="32"/>
    </row>
    <row r="1238" spans="1:13">
      <c r="A1238" s="25"/>
      <c r="B1238" s="26"/>
      <c r="C1238" s="27"/>
      <c r="D1238" s="28"/>
      <c r="E1238" s="29"/>
      <c r="F1238" s="1"/>
      <c r="I1238" s="1"/>
      <c r="K1238" s="1"/>
      <c r="L1238" s="1"/>
      <c r="M1238" s="32"/>
    </row>
    <row r="1239" spans="1:13">
      <c r="A1239" s="25"/>
      <c r="B1239" s="26"/>
      <c r="C1239" s="27"/>
      <c r="D1239" s="28"/>
      <c r="E1239" s="29"/>
      <c r="F1239" s="1"/>
      <c r="I1239" s="1"/>
      <c r="K1239" s="1"/>
      <c r="L1239" s="1"/>
      <c r="M1239" s="32"/>
    </row>
    <row r="1240" spans="1:13">
      <c r="A1240" s="25"/>
      <c r="B1240" s="26"/>
      <c r="C1240" s="27"/>
      <c r="D1240" s="28"/>
      <c r="E1240" s="29"/>
      <c r="F1240" s="1"/>
      <c r="I1240" s="1"/>
      <c r="K1240" s="1"/>
      <c r="L1240" s="1"/>
      <c r="M1240" s="32"/>
    </row>
    <row r="1241" spans="1:13">
      <c r="A1241" s="25"/>
      <c r="B1241" s="26"/>
      <c r="C1241" s="27"/>
      <c r="D1241" s="28"/>
      <c r="E1241" s="29"/>
      <c r="F1241" s="1"/>
      <c r="I1241" s="1"/>
      <c r="K1241" s="1"/>
      <c r="L1241" s="1"/>
      <c r="M1241" s="32"/>
    </row>
    <row r="1242" spans="1:13">
      <c r="A1242" s="25"/>
      <c r="B1242" s="26"/>
      <c r="C1242" s="27"/>
      <c r="D1242" s="28"/>
      <c r="E1242" s="29"/>
      <c r="F1242" s="1"/>
      <c r="I1242" s="1"/>
      <c r="K1242" s="1"/>
      <c r="L1242" s="1"/>
      <c r="M1242" s="32"/>
    </row>
    <row r="1243" spans="1:13">
      <c r="A1243" s="25"/>
      <c r="B1243" s="26"/>
      <c r="C1243" s="27"/>
      <c r="D1243" s="28"/>
      <c r="E1243" s="29"/>
      <c r="F1243" s="1"/>
      <c r="I1243" s="1"/>
      <c r="K1243" s="1"/>
      <c r="L1243" s="1"/>
      <c r="M1243" s="32"/>
    </row>
    <row r="1244" spans="1:13">
      <c r="A1244" s="25"/>
      <c r="B1244" s="26"/>
      <c r="C1244" s="27"/>
      <c r="D1244" s="28"/>
      <c r="E1244" s="29"/>
      <c r="F1244" s="1"/>
      <c r="I1244" s="1"/>
      <c r="K1244" s="1"/>
      <c r="L1244" s="1"/>
      <c r="M1244" s="32"/>
    </row>
    <row r="1245" spans="1:13">
      <c r="A1245" s="25"/>
      <c r="B1245" s="26"/>
      <c r="C1245" s="27"/>
      <c r="D1245" s="28"/>
      <c r="E1245" s="29"/>
      <c r="F1245" s="1"/>
      <c r="I1245" s="1"/>
      <c r="K1245" s="1"/>
      <c r="L1245" s="1"/>
      <c r="M1245" s="32"/>
    </row>
    <row r="1246" spans="1:13">
      <c r="A1246" s="25"/>
      <c r="B1246" s="26"/>
      <c r="C1246" s="27"/>
      <c r="D1246" s="28"/>
      <c r="E1246" s="29"/>
      <c r="F1246" s="1"/>
      <c r="I1246" s="1"/>
      <c r="K1246" s="1"/>
      <c r="L1246" s="1"/>
      <c r="M1246" s="32"/>
    </row>
    <row r="1247" spans="1:13">
      <c r="A1247" s="25"/>
      <c r="B1247" s="26"/>
      <c r="C1247" s="27"/>
      <c r="D1247" s="28"/>
      <c r="E1247" s="29"/>
      <c r="F1247" s="1"/>
      <c r="I1247" s="1"/>
      <c r="K1247" s="1"/>
      <c r="L1247" s="1"/>
      <c r="M1247" s="32"/>
    </row>
    <row r="1248" spans="1:13">
      <c r="A1248" s="25"/>
      <c r="B1248" s="26"/>
      <c r="C1248" s="27"/>
      <c r="D1248" s="28"/>
      <c r="E1248" s="29"/>
      <c r="F1248" s="1"/>
      <c r="I1248" s="1"/>
      <c r="K1248" s="1"/>
      <c r="L1248" s="1"/>
      <c r="M1248" s="32"/>
    </row>
    <row r="1249" spans="1:13">
      <c r="A1249" s="25"/>
      <c r="B1249" s="26"/>
      <c r="C1249" s="27"/>
      <c r="D1249" s="28"/>
      <c r="E1249" s="29"/>
      <c r="F1249" s="1"/>
      <c r="I1249" s="1"/>
      <c r="K1249" s="1"/>
      <c r="L1249" s="1"/>
      <c r="M1249" s="32"/>
    </row>
    <row r="1250" spans="1:13">
      <c r="A1250" s="25"/>
      <c r="B1250" s="26"/>
      <c r="C1250" s="27"/>
      <c r="D1250" s="28"/>
      <c r="E1250" s="29"/>
      <c r="F1250" s="1"/>
      <c r="I1250" s="1"/>
      <c r="K1250" s="1"/>
      <c r="L1250" s="1"/>
      <c r="M1250" s="32"/>
    </row>
    <row r="1251" spans="1:13">
      <c r="A1251" s="25"/>
      <c r="B1251" s="26"/>
      <c r="C1251" s="27"/>
      <c r="D1251" s="28"/>
      <c r="E1251" s="29"/>
      <c r="F1251" s="1"/>
      <c r="I1251" s="1"/>
      <c r="K1251" s="1"/>
      <c r="L1251" s="1"/>
      <c r="M1251" s="32"/>
    </row>
    <row r="1252" spans="1:13">
      <c r="A1252" s="25"/>
      <c r="B1252" s="26"/>
      <c r="C1252" s="27"/>
      <c r="D1252" s="28"/>
      <c r="E1252" s="29"/>
      <c r="F1252" s="1"/>
      <c r="I1252" s="1"/>
      <c r="K1252" s="1"/>
      <c r="L1252" s="1"/>
      <c r="M1252" s="32"/>
    </row>
    <row r="1253" spans="1:13">
      <c r="A1253" s="25"/>
      <c r="B1253" s="26"/>
      <c r="C1253" s="27"/>
      <c r="D1253" s="28"/>
      <c r="E1253" s="29"/>
      <c r="F1253" s="1"/>
      <c r="I1253" s="1"/>
      <c r="K1253" s="1"/>
      <c r="L1253" s="1"/>
      <c r="M1253" s="32"/>
    </row>
    <row r="1254" spans="1:13">
      <c r="A1254" s="25"/>
      <c r="B1254" s="26"/>
      <c r="C1254" s="27"/>
      <c r="D1254" s="28"/>
      <c r="E1254" s="29"/>
      <c r="F1254" s="1"/>
      <c r="I1254" s="1"/>
      <c r="K1254" s="1"/>
      <c r="L1254" s="1"/>
      <c r="M1254" s="32"/>
    </row>
    <row r="1255" spans="1:13">
      <c r="A1255" s="25"/>
      <c r="B1255" s="26"/>
      <c r="C1255" s="27"/>
      <c r="D1255" s="28"/>
      <c r="E1255" s="29"/>
      <c r="F1255" s="1"/>
      <c r="I1255" s="1"/>
      <c r="K1255" s="1"/>
      <c r="L1255" s="1"/>
      <c r="M1255" s="32"/>
    </row>
    <row r="1256" spans="1:13">
      <c r="A1256" s="25"/>
      <c r="B1256" s="26"/>
      <c r="C1256" s="27"/>
      <c r="D1256" s="28"/>
      <c r="E1256" s="29"/>
      <c r="F1256" s="1"/>
      <c r="I1256" s="1"/>
      <c r="K1256" s="1"/>
      <c r="L1256" s="1"/>
      <c r="M1256" s="32"/>
    </row>
    <row r="1257" spans="1:13">
      <c r="A1257" s="25"/>
      <c r="B1257" s="26"/>
      <c r="C1257" s="27"/>
      <c r="D1257" s="28"/>
      <c r="E1257" s="29"/>
      <c r="F1257" s="1"/>
      <c r="I1257" s="1"/>
      <c r="K1257" s="1"/>
      <c r="L1257" s="1"/>
      <c r="M1257" s="32"/>
    </row>
    <row r="1258" spans="1:13">
      <c r="A1258" s="25"/>
      <c r="B1258" s="26"/>
      <c r="C1258" s="27"/>
      <c r="D1258" s="28"/>
      <c r="E1258" s="29"/>
      <c r="F1258" s="1"/>
      <c r="I1258" s="1"/>
      <c r="K1258" s="1"/>
      <c r="L1258" s="1"/>
      <c r="M1258" s="32"/>
    </row>
    <row r="1259" spans="1:13">
      <c r="A1259" s="25"/>
      <c r="B1259" s="26"/>
      <c r="C1259" s="27"/>
      <c r="D1259" s="28"/>
      <c r="E1259" s="29"/>
      <c r="F1259" s="1"/>
      <c r="I1259" s="1"/>
      <c r="K1259" s="1"/>
      <c r="L1259" s="1"/>
      <c r="M1259" s="32"/>
    </row>
    <row r="1260" spans="1:13">
      <c r="A1260" s="25"/>
      <c r="B1260" s="26"/>
      <c r="C1260" s="27"/>
      <c r="D1260" s="28"/>
      <c r="E1260" s="29"/>
      <c r="F1260" s="1"/>
      <c r="I1260" s="1"/>
      <c r="K1260" s="1"/>
      <c r="L1260" s="1"/>
      <c r="M1260" s="32"/>
    </row>
    <row r="1261" spans="1:13">
      <c r="A1261" s="25"/>
      <c r="B1261" s="26"/>
      <c r="C1261" s="27"/>
      <c r="D1261" s="28"/>
      <c r="E1261" s="29"/>
      <c r="F1261" s="1"/>
      <c r="I1261" s="1"/>
      <c r="K1261" s="1"/>
      <c r="L1261" s="1"/>
      <c r="M1261" s="32"/>
    </row>
    <row r="1262" spans="1:13">
      <c r="A1262" s="25"/>
      <c r="B1262" s="26"/>
      <c r="C1262" s="27"/>
      <c r="D1262" s="28"/>
      <c r="E1262" s="29"/>
      <c r="F1262" s="1"/>
      <c r="I1262" s="1"/>
      <c r="K1262" s="1"/>
      <c r="L1262" s="1"/>
      <c r="M1262" s="32"/>
    </row>
    <row r="1263" spans="1:13">
      <c r="A1263" s="25"/>
      <c r="B1263" s="26"/>
      <c r="C1263" s="27"/>
      <c r="D1263" s="28"/>
      <c r="E1263" s="29"/>
      <c r="F1263" s="1"/>
      <c r="I1263" s="1"/>
      <c r="K1263" s="1"/>
      <c r="L1263" s="1"/>
      <c r="M1263" s="32"/>
    </row>
    <row r="1264" spans="1:13">
      <c r="A1264" s="25"/>
      <c r="B1264" s="26"/>
      <c r="C1264" s="27"/>
      <c r="D1264" s="28"/>
      <c r="E1264" s="29"/>
      <c r="F1264" s="1"/>
      <c r="I1264" s="1"/>
      <c r="K1264" s="1"/>
      <c r="L1264" s="1"/>
      <c r="M1264" s="32"/>
    </row>
    <row r="1265" spans="1:13">
      <c r="A1265" s="25"/>
      <c r="B1265" s="26"/>
      <c r="C1265" s="27"/>
      <c r="D1265" s="28"/>
      <c r="E1265" s="29"/>
      <c r="F1265" s="1"/>
      <c r="I1265" s="1"/>
      <c r="K1265" s="1"/>
      <c r="L1265" s="1"/>
      <c r="M1265" s="32"/>
    </row>
    <row r="1266" spans="1:13">
      <c r="A1266" s="25"/>
      <c r="B1266" s="26"/>
      <c r="C1266" s="27"/>
      <c r="D1266" s="28"/>
      <c r="E1266" s="29"/>
      <c r="F1266" s="1"/>
      <c r="I1266" s="1"/>
      <c r="K1266" s="1"/>
      <c r="L1266" s="1"/>
      <c r="M1266" s="32"/>
    </row>
    <row r="1267" spans="1:13">
      <c r="A1267" s="25"/>
      <c r="B1267" s="26"/>
      <c r="C1267" s="27"/>
      <c r="D1267" s="28"/>
      <c r="E1267" s="29"/>
      <c r="F1267" s="1"/>
      <c r="I1267" s="1"/>
      <c r="K1267" s="1"/>
      <c r="L1267" s="1"/>
      <c r="M1267" s="32"/>
    </row>
    <row r="1268" spans="1:13">
      <c r="A1268" s="25"/>
      <c r="B1268" s="26"/>
      <c r="C1268" s="27"/>
      <c r="D1268" s="28"/>
      <c r="E1268" s="29"/>
      <c r="F1268" s="1"/>
      <c r="I1268" s="1"/>
      <c r="K1268" s="1"/>
      <c r="L1268" s="1"/>
      <c r="M1268" s="32"/>
    </row>
    <row r="1269" spans="1:13">
      <c r="A1269" s="25"/>
      <c r="B1269" s="26"/>
      <c r="C1269" s="27"/>
      <c r="D1269" s="28"/>
      <c r="E1269" s="29"/>
      <c r="F1269" s="1"/>
      <c r="I1269" s="1"/>
      <c r="K1269" s="1"/>
      <c r="L1269" s="1"/>
      <c r="M1269" s="32"/>
    </row>
    <row r="1270" spans="1:13">
      <c r="A1270" s="25"/>
      <c r="B1270" s="26"/>
      <c r="C1270" s="27"/>
      <c r="D1270" s="28"/>
      <c r="E1270" s="29"/>
      <c r="F1270" s="1"/>
      <c r="I1270" s="1"/>
      <c r="K1270" s="1"/>
      <c r="L1270" s="1"/>
      <c r="M1270" s="32"/>
    </row>
    <row r="1271" spans="1:13">
      <c r="A1271" s="25"/>
      <c r="B1271" s="26"/>
      <c r="C1271" s="27"/>
      <c r="D1271" s="28"/>
      <c r="E1271" s="29"/>
      <c r="F1271" s="1"/>
      <c r="I1271" s="1"/>
      <c r="K1271" s="1"/>
      <c r="L1271" s="1"/>
      <c r="M1271" s="32"/>
    </row>
    <row r="1272" spans="1:13">
      <c r="A1272" s="25"/>
      <c r="B1272" s="26"/>
      <c r="C1272" s="27"/>
      <c r="D1272" s="28"/>
      <c r="E1272" s="29"/>
      <c r="F1272" s="1"/>
      <c r="I1272" s="1"/>
      <c r="K1272" s="1"/>
      <c r="L1272" s="1"/>
      <c r="M1272" s="32"/>
    </row>
    <row r="1273" spans="1:13">
      <c r="A1273" s="25"/>
      <c r="B1273" s="26"/>
      <c r="C1273" s="27"/>
      <c r="D1273" s="28"/>
      <c r="E1273" s="29"/>
      <c r="F1273" s="1"/>
      <c r="I1273" s="1"/>
      <c r="K1273" s="1"/>
      <c r="L1273" s="1"/>
      <c r="M1273" s="32"/>
    </row>
    <row r="1274" spans="1:13">
      <c r="A1274" s="25"/>
      <c r="B1274" s="26"/>
      <c r="C1274" s="27"/>
      <c r="D1274" s="28"/>
      <c r="E1274" s="29"/>
      <c r="F1274" s="1"/>
      <c r="I1274" s="1"/>
      <c r="K1274" s="1"/>
      <c r="L1274" s="1"/>
      <c r="M1274" s="32"/>
    </row>
    <row r="1275" spans="1:13">
      <c r="A1275" s="25"/>
      <c r="B1275" s="26"/>
      <c r="C1275" s="27"/>
      <c r="D1275" s="28"/>
      <c r="E1275" s="29"/>
      <c r="F1275" s="1"/>
      <c r="I1275" s="1"/>
      <c r="K1275" s="1"/>
      <c r="L1275" s="1"/>
      <c r="M1275" s="32"/>
    </row>
    <row r="1276" spans="1:13">
      <c r="A1276" s="25"/>
      <c r="B1276" s="26"/>
      <c r="C1276" s="27"/>
      <c r="D1276" s="28"/>
      <c r="E1276" s="29"/>
      <c r="F1276" s="1"/>
      <c r="I1276" s="1"/>
      <c r="K1276" s="1"/>
      <c r="L1276" s="1"/>
      <c r="M1276" s="32"/>
    </row>
    <row r="1277" spans="1:13">
      <c r="A1277" s="25"/>
      <c r="B1277" s="26"/>
      <c r="C1277" s="27"/>
      <c r="D1277" s="28"/>
      <c r="E1277" s="29"/>
      <c r="F1277" s="1"/>
      <c r="I1277" s="1"/>
      <c r="K1277" s="1"/>
      <c r="L1277" s="1"/>
      <c r="M1277" s="32"/>
    </row>
    <row r="1278" spans="1:13">
      <c r="A1278" s="25"/>
      <c r="B1278" s="26"/>
      <c r="C1278" s="27"/>
      <c r="D1278" s="28"/>
      <c r="E1278" s="29"/>
      <c r="F1278" s="1"/>
      <c r="I1278" s="1"/>
      <c r="K1278" s="1"/>
      <c r="L1278" s="1"/>
      <c r="M1278" s="32"/>
    </row>
    <row r="1279" spans="1:13">
      <c r="A1279" s="25"/>
      <c r="B1279" s="26"/>
      <c r="C1279" s="27"/>
      <c r="D1279" s="28"/>
      <c r="E1279" s="29"/>
      <c r="F1279" s="1"/>
      <c r="I1279" s="1"/>
      <c r="K1279" s="1"/>
      <c r="L1279" s="1"/>
      <c r="M1279" s="32"/>
    </row>
    <row r="1280" spans="1:13">
      <c r="A1280" s="25"/>
      <c r="B1280" s="26"/>
      <c r="C1280" s="27"/>
      <c r="D1280" s="28"/>
      <c r="E1280" s="29"/>
      <c r="F1280" s="1"/>
      <c r="I1280" s="1"/>
      <c r="K1280" s="1"/>
      <c r="L1280" s="1"/>
      <c r="M1280" s="32"/>
    </row>
    <row r="1281" spans="1:13">
      <c r="A1281" s="25"/>
      <c r="B1281" s="26"/>
      <c r="C1281" s="27"/>
      <c r="D1281" s="28"/>
      <c r="E1281" s="29"/>
      <c r="F1281" s="1"/>
      <c r="I1281" s="1"/>
      <c r="K1281" s="1"/>
      <c r="L1281" s="1"/>
      <c r="M1281" s="32"/>
    </row>
    <row r="1282" spans="1:13">
      <c r="A1282" s="25"/>
      <c r="B1282" s="26"/>
      <c r="C1282" s="27"/>
      <c r="D1282" s="28"/>
      <c r="E1282" s="29"/>
      <c r="F1282" s="1"/>
      <c r="I1282" s="1"/>
      <c r="K1282" s="1"/>
      <c r="L1282" s="1"/>
      <c r="M1282" s="32"/>
    </row>
    <row r="1283" spans="1:13">
      <c r="A1283" s="25"/>
      <c r="B1283" s="26"/>
      <c r="C1283" s="27"/>
      <c r="D1283" s="28"/>
      <c r="E1283" s="29"/>
      <c r="F1283" s="1"/>
      <c r="I1283" s="1"/>
      <c r="K1283" s="1"/>
      <c r="L1283" s="1"/>
      <c r="M1283" s="32"/>
    </row>
    <row r="1284" spans="1:13">
      <c r="A1284" s="25"/>
      <c r="B1284" s="26"/>
      <c r="C1284" s="27"/>
      <c r="D1284" s="28"/>
      <c r="E1284" s="29"/>
      <c r="F1284" s="1"/>
      <c r="I1284" s="1"/>
      <c r="K1284" s="1"/>
      <c r="L1284" s="1"/>
      <c r="M1284" s="32"/>
    </row>
    <row r="1285" spans="1:13">
      <c r="A1285" s="25"/>
      <c r="B1285" s="26"/>
      <c r="C1285" s="27"/>
      <c r="D1285" s="28"/>
      <c r="E1285" s="29"/>
      <c r="F1285" s="1"/>
      <c r="I1285" s="1"/>
      <c r="K1285" s="1"/>
      <c r="L1285" s="1"/>
      <c r="M1285" s="32"/>
    </row>
    <row r="1286" spans="1:13">
      <c r="A1286" s="25"/>
      <c r="B1286" s="26"/>
      <c r="C1286" s="27"/>
      <c r="D1286" s="28"/>
      <c r="E1286" s="29"/>
      <c r="F1286" s="1"/>
      <c r="I1286" s="1"/>
      <c r="K1286" s="1"/>
      <c r="L1286" s="1"/>
      <c r="M1286" s="32"/>
    </row>
    <row r="1287" spans="1:13">
      <c r="A1287" s="25"/>
      <c r="B1287" s="26"/>
      <c r="C1287" s="27"/>
      <c r="D1287" s="28"/>
      <c r="E1287" s="29"/>
      <c r="F1287" s="1"/>
      <c r="I1287" s="1"/>
      <c r="K1287" s="1"/>
      <c r="L1287" s="1"/>
      <c r="M1287" s="32"/>
    </row>
    <row r="1288" spans="1:13">
      <c r="A1288" s="25"/>
      <c r="B1288" s="26"/>
      <c r="C1288" s="27"/>
      <c r="D1288" s="28"/>
      <c r="E1288" s="29"/>
      <c r="F1288" s="1"/>
      <c r="I1288" s="1"/>
      <c r="K1288" s="1"/>
      <c r="L1288" s="1"/>
      <c r="M1288" s="32"/>
    </row>
    <row r="1289" spans="1:13">
      <c r="A1289" s="25"/>
      <c r="B1289" s="26"/>
      <c r="C1289" s="27"/>
      <c r="D1289" s="28"/>
      <c r="E1289" s="29"/>
      <c r="F1289" s="1"/>
      <c r="I1289" s="1"/>
      <c r="K1289" s="1"/>
      <c r="L1289" s="1"/>
      <c r="M1289" s="32"/>
    </row>
    <row r="1290" spans="1:13">
      <c r="A1290" s="25"/>
      <c r="B1290" s="26"/>
      <c r="C1290" s="27"/>
      <c r="D1290" s="28"/>
      <c r="E1290" s="29"/>
      <c r="F1290" s="1"/>
      <c r="I1290" s="1"/>
      <c r="K1290" s="1"/>
      <c r="L1290" s="1"/>
      <c r="M1290" s="32"/>
    </row>
    <row r="1291" spans="1:13">
      <c r="A1291" s="25"/>
      <c r="B1291" s="26"/>
      <c r="C1291" s="27"/>
      <c r="D1291" s="28"/>
      <c r="E1291" s="29"/>
      <c r="F1291" s="1"/>
      <c r="I1291" s="1"/>
      <c r="K1291" s="1"/>
      <c r="L1291" s="1"/>
      <c r="M1291" s="32"/>
    </row>
    <row r="1292" spans="1:13">
      <c r="A1292" s="25"/>
      <c r="B1292" s="26"/>
      <c r="C1292" s="27"/>
      <c r="D1292" s="28"/>
      <c r="E1292" s="29"/>
      <c r="F1292" s="1"/>
      <c r="I1292" s="1"/>
      <c r="K1292" s="1"/>
      <c r="L1292" s="1"/>
      <c r="M1292" s="32"/>
    </row>
    <row r="1293" spans="1:13">
      <c r="A1293" s="25"/>
      <c r="B1293" s="26"/>
      <c r="C1293" s="27"/>
      <c r="D1293" s="28"/>
      <c r="E1293" s="29"/>
      <c r="F1293" s="1"/>
      <c r="I1293" s="1"/>
      <c r="K1293" s="1"/>
      <c r="L1293" s="1"/>
      <c r="M1293" s="32"/>
    </row>
    <row r="1294" spans="1:13">
      <c r="A1294" s="25"/>
      <c r="B1294" s="26"/>
      <c r="C1294" s="27"/>
      <c r="D1294" s="28"/>
      <c r="E1294" s="29"/>
      <c r="F1294" s="1"/>
      <c r="I1294" s="1"/>
      <c r="K1294" s="1"/>
      <c r="L1294" s="1"/>
      <c r="M1294" s="32"/>
    </row>
    <row r="1295" spans="1:13">
      <c r="A1295" s="25"/>
      <c r="B1295" s="26"/>
      <c r="C1295" s="27"/>
      <c r="D1295" s="28"/>
      <c r="E1295" s="29"/>
      <c r="F1295" s="1"/>
      <c r="I1295" s="1"/>
      <c r="K1295" s="1"/>
      <c r="L1295" s="1"/>
      <c r="M1295" s="32"/>
    </row>
    <row r="1296" spans="1:13">
      <c r="A1296" s="25"/>
      <c r="B1296" s="26"/>
      <c r="C1296" s="27"/>
      <c r="D1296" s="28"/>
      <c r="E1296" s="29"/>
      <c r="F1296" s="1"/>
      <c r="I1296" s="1"/>
      <c r="K1296" s="1"/>
      <c r="L1296" s="1"/>
      <c r="M1296" s="32"/>
    </row>
    <row r="1297" spans="1:13">
      <c r="A1297" s="25"/>
      <c r="B1297" s="26"/>
      <c r="C1297" s="27"/>
      <c r="D1297" s="28"/>
      <c r="E1297" s="29"/>
      <c r="F1297" s="1"/>
      <c r="I1297" s="1"/>
      <c r="K1297" s="1"/>
      <c r="L1297" s="1"/>
      <c r="M1297" s="32"/>
    </row>
    <row r="1298" spans="1:13">
      <c r="A1298" s="25"/>
      <c r="B1298" s="26"/>
      <c r="C1298" s="27"/>
      <c r="D1298" s="28"/>
      <c r="E1298" s="29"/>
      <c r="F1298" s="1"/>
      <c r="I1298" s="1"/>
      <c r="K1298" s="1"/>
      <c r="L1298" s="1"/>
      <c r="M1298" s="32"/>
    </row>
    <row r="1299" spans="1:13">
      <c r="A1299" s="25"/>
      <c r="B1299" s="26"/>
      <c r="C1299" s="27"/>
      <c r="D1299" s="28"/>
      <c r="E1299" s="29"/>
      <c r="F1299" s="1"/>
      <c r="I1299" s="1"/>
      <c r="K1299" s="1"/>
      <c r="L1299" s="1"/>
      <c r="M1299" s="32"/>
    </row>
    <row r="1300" spans="1:13">
      <c r="A1300" s="25"/>
      <c r="B1300" s="26"/>
      <c r="C1300" s="27"/>
      <c r="D1300" s="28"/>
      <c r="E1300" s="29"/>
      <c r="F1300" s="1"/>
      <c r="I1300" s="1"/>
      <c r="K1300" s="1"/>
      <c r="L1300" s="1"/>
      <c r="M1300" s="32"/>
    </row>
    <row r="1301" spans="1:13">
      <c r="A1301" s="25"/>
      <c r="B1301" s="26"/>
      <c r="C1301" s="27"/>
      <c r="D1301" s="28"/>
      <c r="E1301" s="29"/>
      <c r="F1301" s="1"/>
      <c r="I1301" s="1"/>
      <c r="K1301" s="1"/>
      <c r="L1301" s="1"/>
      <c r="M1301" s="32"/>
    </row>
    <row r="1302" spans="1:13">
      <c r="A1302" s="25"/>
      <c r="B1302" s="26"/>
      <c r="C1302" s="27"/>
      <c r="D1302" s="28"/>
      <c r="E1302" s="29"/>
      <c r="F1302" s="1"/>
      <c r="I1302" s="1"/>
      <c r="K1302" s="1"/>
      <c r="L1302" s="1"/>
      <c r="M1302" s="32"/>
    </row>
    <row r="1303" spans="1:13">
      <c r="A1303" s="25"/>
      <c r="B1303" s="26"/>
      <c r="C1303" s="27"/>
      <c r="D1303" s="28"/>
      <c r="E1303" s="29"/>
      <c r="F1303" s="1"/>
      <c r="I1303" s="1"/>
      <c r="K1303" s="1"/>
      <c r="L1303" s="1"/>
      <c r="M1303" s="32"/>
    </row>
    <row r="1304" spans="1:13">
      <c r="A1304" s="25"/>
      <c r="B1304" s="26"/>
      <c r="C1304" s="27"/>
      <c r="D1304" s="28"/>
      <c r="E1304" s="29"/>
      <c r="F1304" s="1"/>
      <c r="I1304" s="1"/>
      <c r="K1304" s="1"/>
      <c r="L1304" s="1"/>
      <c r="M1304" s="32"/>
    </row>
    <row r="1305" spans="1:13">
      <c r="A1305" s="25"/>
      <c r="B1305" s="26"/>
      <c r="C1305" s="27"/>
      <c r="D1305" s="28"/>
      <c r="E1305" s="29"/>
      <c r="F1305" s="1"/>
      <c r="I1305" s="1"/>
      <c r="K1305" s="1"/>
      <c r="L1305" s="1"/>
      <c r="M1305" s="32"/>
    </row>
    <row r="1306" spans="1:13">
      <c r="A1306" s="25"/>
      <c r="B1306" s="26"/>
      <c r="C1306" s="27"/>
      <c r="D1306" s="28"/>
      <c r="E1306" s="29"/>
      <c r="F1306" s="1"/>
      <c r="I1306" s="1"/>
      <c r="K1306" s="1"/>
      <c r="L1306" s="1"/>
      <c r="M1306" s="32"/>
    </row>
    <row r="1307" spans="1:13">
      <c r="A1307" s="25"/>
      <c r="B1307" s="26"/>
      <c r="C1307" s="27"/>
      <c r="D1307" s="28"/>
      <c r="E1307" s="29"/>
      <c r="F1307" s="1"/>
      <c r="I1307" s="1"/>
      <c r="K1307" s="1"/>
      <c r="L1307" s="1"/>
      <c r="M1307" s="32"/>
    </row>
    <row r="1308" spans="1:13">
      <c r="A1308" s="25"/>
      <c r="B1308" s="26"/>
      <c r="C1308" s="27"/>
      <c r="D1308" s="28"/>
      <c r="E1308" s="29"/>
      <c r="F1308" s="1"/>
      <c r="I1308" s="1"/>
      <c r="K1308" s="1"/>
      <c r="L1308" s="1"/>
      <c r="M1308" s="32"/>
    </row>
    <row r="1309" spans="1:13">
      <c r="A1309" s="25"/>
      <c r="B1309" s="26"/>
      <c r="C1309" s="27"/>
      <c r="D1309" s="28"/>
      <c r="E1309" s="29"/>
      <c r="F1309" s="1"/>
      <c r="I1309" s="1"/>
      <c r="K1309" s="1"/>
      <c r="L1309" s="1"/>
      <c r="M1309" s="32"/>
    </row>
    <row r="1310" spans="1:13">
      <c r="A1310" s="25"/>
      <c r="B1310" s="26"/>
      <c r="C1310" s="27"/>
      <c r="D1310" s="28"/>
      <c r="E1310" s="29"/>
      <c r="F1310" s="1"/>
      <c r="I1310" s="1"/>
      <c r="K1310" s="1"/>
      <c r="L1310" s="1"/>
      <c r="M1310" s="32"/>
    </row>
    <row r="1311" spans="1:13">
      <c r="A1311" s="25"/>
      <c r="B1311" s="26"/>
      <c r="C1311" s="27"/>
      <c r="D1311" s="28"/>
      <c r="E1311" s="29"/>
      <c r="F1311" s="1"/>
      <c r="I1311" s="1"/>
      <c r="K1311" s="1"/>
      <c r="L1311" s="1"/>
      <c r="M1311" s="32"/>
    </row>
    <row r="1312" spans="1:13">
      <c r="A1312" s="25"/>
      <c r="B1312" s="26"/>
      <c r="C1312" s="27"/>
      <c r="D1312" s="28"/>
      <c r="E1312" s="29"/>
      <c r="F1312" s="1"/>
      <c r="I1312" s="1"/>
      <c r="K1312" s="1"/>
      <c r="L1312" s="1"/>
      <c r="M1312" s="32"/>
    </row>
    <row r="1313" spans="1:13">
      <c r="A1313" s="25"/>
      <c r="B1313" s="26"/>
      <c r="C1313" s="27"/>
      <c r="D1313" s="28"/>
      <c r="E1313" s="29"/>
      <c r="F1313" s="1"/>
      <c r="I1313" s="1"/>
      <c r="K1313" s="1"/>
      <c r="L1313" s="1"/>
      <c r="M1313" s="32"/>
    </row>
    <row r="1314" spans="1:13">
      <c r="A1314" s="25"/>
      <c r="B1314" s="26"/>
      <c r="C1314" s="27"/>
      <c r="D1314" s="28"/>
      <c r="E1314" s="29"/>
      <c r="F1314" s="1"/>
      <c r="I1314" s="1"/>
      <c r="K1314" s="1"/>
      <c r="L1314" s="1"/>
      <c r="M1314" s="32"/>
    </row>
    <row r="1315" spans="1:13">
      <c r="A1315" s="25"/>
      <c r="B1315" s="26"/>
      <c r="C1315" s="27"/>
      <c r="D1315" s="28"/>
      <c r="E1315" s="29"/>
      <c r="F1315" s="1"/>
      <c r="I1315" s="1"/>
      <c r="K1315" s="1"/>
      <c r="L1315" s="1"/>
      <c r="M1315" s="32"/>
    </row>
    <row r="1316" spans="1:13">
      <c r="A1316" s="25"/>
      <c r="B1316" s="26"/>
      <c r="C1316" s="27"/>
      <c r="D1316" s="28"/>
      <c r="E1316" s="29"/>
      <c r="F1316" s="1"/>
      <c r="I1316" s="1"/>
      <c r="K1316" s="1"/>
      <c r="L1316" s="1"/>
      <c r="M1316" s="32"/>
    </row>
    <row r="1317" spans="1:13">
      <c r="A1317" s="25"/>
      <c r="B1317" s="26"/>
      <c r="C1317" s="27"/>
      <c r="D1317" s="28"/>
      <c r="E1317" s="29"/>
      <c r="F1317" s="1"/>
      <c r="I1317" s="1"/>
      <c r="K1317" s="1"/>
      <c r="L1317" s="1"/>
      <c r="M1317" s="32"/>
    </row>
    <row r="1318" spans="1:13">
      <c r="A1318" s="25"/>
      <c r="B1318" s="26"/>
      <c r="C1318" s="27"/>
      <c r="D1318" s="28"/>
      <c r="E1318" s="29"/>
      <c r="F1318" s="1"/>
      <c r="I1318" s="1"/>
      <c r="K1318" s="1"/>
      <c r="L1318" s="1"/>
      <c r="M1318" s="32"/>
    </row>
    <row r="1319" spans="1:13">
      <c r="A1319" s="25"/>
      <c r="B1319" s="26"/>
      <c r="C1319" s="27"/>
      <c r="D1319" s="28"/>
      <c r="E1319" s="29"/>
      <c r="F1319" s="1"/>
      <c r="I1319" s="1"/>
      <c r="K1319" s="1"/>
      <c r="L1319" s="1"/>
      <c r="M1319" s="32"/>
    </row>
    <row r="1320" spans="1:13">
      <c r="A1320" s="25"/>
      <c r="B1320" s="26"/>
      <c r="C1320" s="27"/>
      <c r="D1320" s="28"/>
      <c r="E1320" s="29"/>
      <c r="F1320" s="1"/>
      <c r="I1320" s="1"/>
      <c r="K1320" s="1"/>
      <c r="L1320" s="1"/>
      <c r="M1320" s="32"/>
    </row>
    <row r="1321" spans="1:13">
      <c r="A1321" s="25"/>
      <c r="B1321" s="26"/>
      <c r="C1321" s="27"/>
      <c r="D1321" s="28"/>
      <c r="E1321" s="29"/>
      <c r="F1321" s="1"/>
      <c r="I1321" s="1"/>
      <c r="K1321" s="1"/>
      <c r="L1321" s="1"/>
      <c r="M1321" s="32"/>
    </row>
    <row r="1322" spans="1:13">
      <c r="A1322" s="25"/>
      <c r="B1322" s="26"/>
      <c r="C1322" s="27"/>
      <c r="D1322" s="28"/>
      <c r="E1322" s="29"/>
      <c r="F1322" s="1"/>
      <c r="I1322" s="1"/>
      <c r="K1322" s="1"/>
      <c r="L1322" s="1"/>
      <c r="M1322" s="32"/>
    </row>
    <row r="1323" spans="1:13">
      <c r="A1323" s="25"/>
      <c r="B1323" s="26"/>
      <c r="C1323" s="27"/>
      <c r="D1323" s="28"/>
      <c r="E1323" s="29"/>
      <c r="F1323" s="1"/>
      <c r="I1323" s="1"/>
      <c r="K1323" s="1"/>
      <c r="L1323" s="1"/>
      <c r="M1323" s="32"/>
    </row>
    <row r="1324" spans="1:13">
      <c r="A1324" s="25"/>
      <c r="B1324" s="26"/>
      <c r="C1324" s="27"/>
      <c r="D1324" s="28"/>
      <c r="E1324" s="29"/>
      <c r="F1324" s="1"/>
      <c r="I1324" s="1"/>
      <c r="K1324" s="1"/>
      <c r="L1324" s="1"/>
      <c r="M1324" s="32"/>
    </row>
    <row r="1325" spans="1:13">
      <c r="A1325" s="25"/>
      <c r="B1325" s="26"/>
      <c r="C1325" s="27"/>
      <c r="D1325" s="28"/>
      <c r="E1325" s="29"/>
      <c r="F1325" s="1"/>
      <c r="I1325" s="1"/>
      <c r="K1325" s="1"/>
      <c r="L1325" s="1"/>
      <c r="M1325" s="32"/>
    </row>
    <row r="1326" spans="1:13">
      <c r="A1326" s="25"/>
      <c r="B1326" s="26"/>
      <c r="C1326" s="27"/>
      <c r="D1326" s="28"/>
      <c r="E1326" s="29"/>
      <c r="F1326" s="1"/>
      <c r="I1326" s="1"/>
      <c r="K1326" s="1"/>
      <c r="L1326" s="1"/>
      <c r="M1326" s="32"/>
    </row>
    <row r="1327" spans="1:13">
      <c r="A1327" s="25"/>
      <c r="B1327" s="26"/>
      <c r="C1327" s="27"/>
      <c r="D1327" s="28"/>
      <c r="E1327" s="29"/>
      <c r="F1327" s="1"/>
      <c r="I1327" s="1"/>
      <c r="K1327" s="1"/>
      <c r="L1327" s="1"/>
      <c r="M1327" s="32"/>
    </row>
    <row r="1328" spans="1:13">
      <c r="A1328" s="25"/>
      <c r="B1328" s="26"/>
      <c r="C1328" s="27"/>
      <c r="D1328" s="28"/>
      <c r="E1328" s="29"/>
      <c r="F1328" s="1"/>
      <c r="I1328" s="1"/>
      <c r="K1328" s="1"/>
      <c r="L1328" s="1"/>
      <c r="M1328" s="32"/>
    </row>
    <row r="1329" spans="1:13">
      <c r="A1329" s="25"/>
      <c r="B1329" s="26"/>
      <c r="C1329" s="27"/>
      <c r="D1329" s="28"/>
      <c r="E1329" s="29"/>
      <c r="F1329" s="1"/>
      <c r="I1329" s="1"/>
      <c r="K1329" s="1"/>
      <c r="L1329" s="1"/>
      <c r="M1329" s="32"/>
    </row>
    <row r="1330" spans="1:13">
      <c r="A1330" s="25"/>
      <c r="B1330" s="26"/>
      <c r="C1330" s="27"/>
      <c r="D1330" s="28"/>
      <c r="E1330" s="29"/>
      <c r="F1330" s="1"/>
      <c r="I1330" s="1"/>
      <c r="K1330" s="1"/>
      <c r="L1330" s="1"/>
      <c r="M1330" s="32"/>
    </row>
    <row r="1331" spans="1:13">
      <c r="A1331" s="25"/>
      <c r="B1331" s="26"/>
      <c r="C1331" s="27"/>
      <c r="D1331" s="28"/>
      <c r="E1331" s="29"/>
      <c r="F1331" s="1"/>
      <c r="I1331" s="1"/>
      <c r="K1331" s="1"/>
      <c r="L1331" s="1"/>
      <c r="M1331" s="32"/>
    </row>
    <row r="1332" spans="1:13">
      <c r="A1332" s="25"/>
      <c r="B1332" s="26"/>
      <c r="C1332" s="27"/>
      <c r="D1332" s="28"/>
      <c r="E1332" s="29"/>
      <c r="F1332" s="1"/>
      <c r="I1332" s="1"/>
      <c r="K1332" s="1"/>
      <c r="L1332" s="1"/>
      <c r="M1332" s="32"/>
    </row>
    <row r="1333" spans="1:13">
      <c r="A1333" s="25"/>
      <c r="B1333" s="26"/>
      <c r="C1333" s="27"/>
      <c r="D1333" s="28"/>
      <c r="E1333" s="29"/>
      <c r="F1333" s="1"/>
      <c r="I1333" s="1"/>
      <c r="K1333" s="1"/>
      <c r="L1333" s="1"/>
      <c r="M1333" s="32"/>
    </row>
    <row r="1334" spans="1:13">
      <c r="A1334" s="25"/>
      <c r="B1334" s="26"/>
      <c r="C1334" s="27"/>
      <c r="D1334" s="28"/>
      <c r="E1334" s="29"/>
      <c r="F1334" s="1"/>
      <c r="I1334" s="1"/>
      <c r="K1334" s="1"/>
      <c r="L1334" s="1"/>
      <c r="M1334" s="32"/>
    </row>
    <row r="1335" spans="1:13">
      <c r="A1335" s="25"/>
      <c r="B1335" s="26"/>
      <c r="C1335" s="27"/>
      <c r="D1335" s="28"/>
      <c r="E1335" s="29"/>
      <c r="F1335" s="1"/>
      <c r="I1335" s="1"/>
      <c r="K1335" s="1"/>
      <c r="L1335" s="1"/>
      <c r="M1335" s="32"/>
    </row>
    <row r="1336" spans="1:13">
      <c r="A1336" s="25"/>
      <c r="B1336" s="26"/>
      <c r="C1336" s="27"/>
      <c r="D1336" s="28"/>
      <c r="E1336" s="29"/>
      <c r="F1336" s="1"/>
      <c r="I1336" s="1"/>
      <c r="K1336" s="1"/>
      <c r="L1336" s="1"/>
      <c r="M1336" s="32"/>
    </row>
    <row r="1337" spans="1:13">
      <c r="A1337" s="25"/>
      <c r="B1337" s="26"/>
      <c r="C1337" s="27"/>
      <c r="D1337" s="28"/>
      <c r="E1337" s="29"/>
      <c r="F1337" s="1"/>
      <c r="I1337" s="1"/>
      <c r="K1337" s="1"/>
      <c r="L1337" s="1"/>
      <c r="M1337" s="32"/>
    </row>
    <row r="1338" spans="1:13">
      <c r="A1338" s="25"/>
      <c r="B1338" s="26"/>
      <c r="C1338" s="27"/>
      <c r="D1338" s="28"/>
      <c r="E1338" s="29"/>
      <c r="F1338" s="1"/>
      <c r="I1338" s="1"/>
      <c r="K1338" s="1"/>
      <c r="L1338" s="1"/>
      <c r="M1338" s="32"/>
    </row>
    <row r="1339" spans="1:13">
      <c r="A1339" s="25"/>
      <c r="B1339" s="26"/>
      <c r="C1339" s="27"/>
      <c r="D1339" s="28"/>
      <c r="E1339" s="29"/>
      <c r="F1339" s="1"/>
      <c r="I1339" s="1"/>
      <c r="K1339" s="1"/>
      <c r="L1339" s="1"/>
      <c r="M1339" s="32"/>
    </row>
    <row r="1340" spans="1:13">
      <c r="A1340" s="25"/>
      <c r="B1340" s="26"/>
      <c r="C1340" s="27"/>
      <c r="D1340" s="28"/>
      <c r="E1340" s="29"/>
      <c r="F1340" s="1"/>
      <c r="I1340" s="1"/>
      <c r="K1340" s="1"/>
      <c r="L1340" s="1"/>
      <c r="M1340" s="32"/>
    </row>
    <row r="1341" spans="1:13">
      <c r="A1341" s="25"/>
      <c r="B1341" s="26"/>
      <c r="C1341" s="27"/>
      <c r="D1341" s="28"/>
      <c r="E1341" s="29"/>
      <c r="F1341" s="1"/>
      <c r="I1341" s="1"/>
      <c r="K1341" s="1"/>
      <c r="L1341" s="1"/>
      <c r="M1341" s="32"/>
    </row>
    <row r="1342" spans="1:13">
      <c r="A1342" s="25"/>
      <c r="B1342" s="26"/>
      <c r="C1342" s="27"/>
      <c r="D1342" s="28"/>
      <c r="E1342" s="29"/>
      <c r="F1342" s="1"/>
      <c r="I1342" s="1"/>
      <c r="K1342" s="1"/>
      <c r="L1342" s="1"/>
      <c r="M1342" s="32"/>
    </row>
    <row r="1343" spans="1:13">
      <c r="A1343" s="25"/>
      <c r="B1343" s="26"/>
      <c r="C1343" s="27"/>
      <c r="D1343" s="28"/>
      <c r="E1343" s="29"/>
      <c r="F1343" s="1"/>
      <c r="I1343" s="1"/>
      <c r="K1343" s="1"/>
      <c r="L1343" s="1"/>
      <c r="M1343" s="32"/>
    </row>
    <row r="1344" spans="1:13">
      <c r="A1344" s="25"/>
      <c r="B1344" s="26"/>
      <c r="C1344" s="27"/>
      <c r="D1344" s="28"/>
      <c r="E1344" s="29"/>
      <c r="F1344" s="1"/>
      <c r="I1344" s="1"/>
      <c r="K1344" s="1"/>
      <c r="L1344" s="1"/>
      <c r="M1344" s="32"/>
    </row>
    <row r="1345" spans="1:13">
      <c r="A1345" s="25"/>
      <c r="B1345" s="26"/>
      <c r="C1345" s="27"/>
      <c r="D1345" s="28"/>
      <c r="E1345" s="29"/>
      <c r="F1345" s="1"/>
      <c r="I1345" s="1"/>
      <c r="K1345" s="1"/>
      <c r="L1345" s="1"/>
      <c r="M1345" s="32"/>
    </row>
    <row r="1346" spans="1:13">
      <c r="A1346" s="25"/>
      <c r="B1346" s="26"/>
      <c r="C1346" s="27"/>
      <c r="D1346" s="28"/>
      <c r="E1346" s="29"/>
      <c r="F1346" s="1"/>
      <c r="I1346" s="1"/>
      <c r="K1346" s="1"/>
      <c r="L1346" s="1"/>
      <c r="M1346" s="32"/>
    </row>
    <row r="1347" spans="1:13">
      <c r="A1347" s="25"/>
      <c r="B1347" s="26"/>
      <c r="C1347" s="27"/>
      <c r="D1347" s="28"/>
      <c r="E1347" s="29"/>
      <c r="F1347" s="1"/>
      <c r="I1347" s="1"/>
      <c r="K1347" s="1"/>
      <c r="L1347" s="1"/>
      <c r="M1347" s="32"/>
    </row>
    <row r="1348" spans="1:13">
      <c r="A1348" s="25"/>
      <c r="B1348" s="26"/>
      <c r="C1348" s="27"/>
      <c r="D1348" s="28"/>
      <c r="E1348" s="29"/>
      <c r="F1348" s="1"/>
      <c r="I1348" s="1"/>
      <c r="K1348" s="1"/>
      <c r="L1348" s="1"/>
      <c r="M1348" s="32"/>
    </row>
    <row r="1349" spans="1:13">
      <c r="A1349" s="25"/>
      <c r="B1349" s="26"/>
      <c r="C1349" s="27"/>
      <c r="D1349" s="28"/>
      <c r="E1349" s="29"/>
      <c r="F1349" s="1"/>
      <c r="I1349" s="1"/>
      <c r="K1349" s="1"/>
      <c r="L1349" s="1"/>
      <c r="M1349" s="32"/>
    </row>
    <row r="1350" spans="1:13">
      <c r="A1350" s="25"/>
      <c r="B1350" s="26"/>
      <c r="C1350" s="27"/>
      <c r="D1350" s="28"/>
      <c r="E1350" s="29"/>
      <c r="F1350" s="1"/>
      <c r="I1350" s="1"/>
      <c r="K1350" s="1"/>
      <c r="L1350" s="1"/>
      <c r="M1350" s="32"/>
    </row>
    <row r="1351" spans="1:13">
      <c r="A1351" s="25"/>
      <c r="B1351" s="26"/>
      <c r="C1351" s="27"/>
      <c r="D1351" s="28"/>
      <c r="E1351" s="29"/>
      <c r="F1351" s="1"/>
      <c r="I1351" s="1"/>
      <c r="K1351" s="1"/>
      <c r="L1351" s="1"/>
      <c r="M1351" s="32"/>
    </row>
    <row r="1352" spans="1:13">
      <c r="A1352" s="25"/>
      <c r="B1352" s="26"/>
      <c r="C1352" s="27"/>
      <c r="D1352" s="28"/>
      <c r="E1352" s="29"/>
      <c r="F1352" s="1"/>
      <c r="I1352" s="1"/>
      <c r="K1352" s="1"/>
      <c r="L1352" s="1"/>
      <c r="M1352" s="32"/>
    </row>
    <row r="1353" spans="1:13">
      <c r="A1353" s="25"/>
      <c r="B1353" s="26"/>
      <c r="C1353" s="27"/>
      <c r="D1353" s="28"/>
      <c r="E1353" s="29"/>
      <c r="F1353" s="1"/>
      <c r="I1353" s="1"/>
      <c r="K1353" s="1"/>
      <c r="L1353" s="1"/>
      <c r="M1353" s="32"/>
    </row>
    <row r="1354" spans="1:13">
      <c r="A1354" s="25"/>
      <c r="B1354" s="26"/>
      <c r="C1354" s="27"/>
      <c r="D1354" s="28"/>
      <c r="E1354" s="29"/>
      <c r="F1354" s="1"/>
      <c r="I1354" s="1"/>
      <c r="K1354" s="1"/>
      <c r="L1354" s="1"/>
      <c r="M1354" s="32"/>
    </row>
    <row r="1355" spans="1:13">
      <c r="A1355" s="25"/>
      <c r="B1355" s="26"/>
      <c r="C1355" s="27"/>
      <c r="D1355" s="28"/>
      <c r="E1355" s="29"/>
      <c r="F1355" s="1"/>
      <c r="I1355" s="1"/>
      <c r="K1355" s="1"/>
      <c r="L1355" s="1"/>
      <c r="M1355" s="32"/>
    </row>
    <row r="1356" spans="1:13">
      <c r="A1356" s="25"/>
      <c r="B1356" s="26"/>
      <c r="C1356" s="27"/>
      <c r="D1356" s="28"/>
      <c r="E1356" s="29"/>
      <c r="F1356" s="1"/>
      <c r="I1356" s="1"/>
      <c r="K1356" s="1"/>
      <c r="L1356" s="1"/>
      <c r="M1356" s="32"/>
    </row>
    <row r="1357" spans="1:13">
      <c r="A1357" s="25"/>
      <c r="B1357" s="26"/>
      <c r="C1357" s="27"/>
      <c r="D1357" s="28"/>
      <c r="E1357" s="29"/>
      <c r="F1357" s="1"/>
      <c r="I1357" s="1"/>
      <c r="K1357" s="1"/>
      <c r="L1357" s="1"/>
      <c r="M1357" s="32"/>
    </row>
    <row r="1358" spans="1:13">
      <c r="A1358" s="25"/>
      <c r="B1358" s="26"/>
      <c r="C1358" s="27"/>
      <c r="D1358" s="28"/>
      <c r="E1358" s="29"/>
      <c r="F1358" s="1"/>
      <c r="I1358" s="1"/>
      <c r="K1358" s="1"/>
      <c r="L1358" s="1"/>
      <c r="M1358" s="32"/>
    </row>
    <row r="1359" spans="1:13">
      <c r="A1359" s="25"/>
      <c r="B1359" s="26"/>
      <c r="C1359" s="27"/>
      <c r="D1359" s="28"/>
      <c r="E1359" s="29"/>
      <c r="F1359" s="1"/>
      <c r="I1359" s="1"/>
      <c r="K1359" s="1"/>
      <c r="L1359" s="1"/>
      <c r="M1359" s="32"/>
    </row>
    <row r="1360" spans="1:13">
      <c r="A1360" s="25"/>
      <c r="B1360" s="26"/>
      <c r="C1360" s="27"/>
      <c r="D1360" s="28"/>
      <c r="E1360" s="29"/>
      <c r="F1360" s="1"/>
      <c r="I1360" s="1"/>
      <c r="K1360" s="1"/>
      <c r="L1360" s="1"/>
      <c r="M1360" s="32"/>
    </row>
    <row r="1361" spans="1:13">
      <c r="A1361" s="25"/>
      <c r="B1361" s="26"/>
      <c r="C1361" s="27"/>
      <c r="D1361" s="28"/>
      <c r="E1361" s="29"/>
      <c r="F1361" s="1"/>
      <c r="I1361" s="1"/>
      <c r="K1361" s="1"/>
      <c r="L1361" s="1"/>
      <c r="M1361" s="32"/>
    </row>
    <row r="1362" spans="1:13">
      <c r="A1362" s="25"/>
      <c r="B1362" s="26"/>
      <c r="C1362" s="27"/>
      <c r="D1362" s="28"/>
      <c r="E1362" s="29"/>
      <c r="F1362" s="1"/>
      <c r="I1362" s="1"/>
      <c r="K1362" s="1"/>
      <c r="L1362" s="1"/>
      <c r="M1362" s="32"/>
    </row>
    <row r="1363" spans="1:13">
      <c r="A1363" s="25"/>
      <c r="B1363" s="26"/>
      <c r="C1363" s="27"/>
      <c r="D1363" s="28"/>
      <c r="E1363" s="29"/>
      <c r="F1363" s="1"/>
      <c r="I1363" s="1"/>
      <c r="K1363" s="1"/>
      <c r="L1363" s="1"/>
      <c r="M1363" s="32"/>
    </row>
    <row r="1364" spans="1:13">
      <c r="A1364" s="25"/>
      <c r="B1364" s="26"/>
      <c r="C1364" s="27"/>
      <c r="D1364" s="28"/>
      <c r="E1364" s="29"/>
      <c r="F1364" s="1"/>
      <c r="I1364" s="1"/>
      <c r="K1364" s="1"/>
      <c r="L1364" s="1"/>
      <c r="M1364" s="32"/>
    </row>
    <row r="1365" spans="1:13">
      <c r="A1365" s="25"/>
      <c r="B1365" s="26"/>
      <c r="C1365" s="27"/>
      <c r="D1365" s="28"/>
      <c r="E1365" s="29"/>
      <c r="F1365" s="1"/>
      <c r="I1365" s="1"/>
      <c r="K1365" s="1"/>
      <c r="L1365" s="1"/>
      <c r="M1365" s="32"/>
    </row>
    <row r="1366" spans="1:13">
      <c r="A1366" s="25"/>
      <c r="B1366" s="26"/>
      <c r="C1366" s="27"/>
      <c r="D1366" s="28"/>
      <c r="E1366" s="29"/>
      <c r="F1366" s="1"/>
      <c r="I1366" s="1"/>
      <c r="K1366" s="1"/>
      <c r="L1366" s="1"/>
      <c r="M1366" s="32"/>
    </row>
    <row r="1367" spans="1:13">
      <c r="A1367" s="25"/>
      <c r="B1367" s="26"/>
      <c r="C1367" s="27"/>
      <c r="D1367" s="28"/>
      <c r="E1367" s="29"/>
      <c r="F1367" s="1"/>
      <c r="I1367" s="1"/>
      <c r="K1367" s="1"/>
      <c r="L1367" s="1"/>
      <c r="M1367" s="32"/>
    </row>
    <row r="1368" spans="1:13">
      <c r="A1368" s="25"/>
      <c r="B1368" s="26"/>
      <c r="C1368" s="27"/>
      <c r="D1368" s="28"/>
      <c r="E1368" s="29"/>
      <c r="F1368" s="1"/>
      <c r="I1368" s="1"/>
      <c r="K1368" s="1"/>
      <c r="L1368" s="1"/>
      <c r="M1368" s="32"/>
    </row>
    <row r="1369" spans="1:13">
      <c r="A1369" s="25"/>
      <c r="B1369" s="26"/>
      <c r="C1369" s="27"/>
      <c r="D1369" s="28"/>
      <c r="E1369" s="29"/>
      <c r="F1369" s="1"/>
      <c r="I1369" s="1"/>
      <c r="K1369" s="1"/>
      <c r="L1369" s="1"/>
      <c r="M1369" s="32"/>
    </row>
    <row r="1370" spans="1:13">
      <c r="A1370" s="25"/>
      <c r="B1370" s="26"/>
      <c r="C1370" s="27"/>
      <c r="D1370" s="28"/>
      <c r="E1370" s="29"/>
      <c r="F1370" s="1"/>
      <c r="I1370" s="1"/>
      <c r="K1370" s="1"/>
      <c r="L1370" s="1"/>
      <c r="M1370" s="32"/>
    </row>
    <row r="1371" spans="1:13">
      <c r="A1371" s="25"/>
      <c r="B1371" s="26"/>
      <c r="C1371" s="27"/>
      <c r="D1371" s="28"/>
      <c r="E1371" s="29"/>
      <c r="F1371" s="1"/>
      <c r="I1371" s="1"/>
      <c r="K1371" s="1"/>
      <c r="L1371" s="1"/>
      <c r="M1371" s="32"/>
    </row>
    <row r="1372" spans="1:13">
      <c r="A1372" s="25"/>
      <c r="B1372" s="26"/>
      <c r="C1372" s="27"/>
      <c r="D1372" s="28"/>
      <c r="E1372" s="29"/>
      <c r="F1372" s="1"/>
      <c r="I1372" s="1"/>
      <c r="K1372" s="1"/>
      <c r="L1372" s="1"/>
      <c r="M1372" s="32"/>
    </row>
    <row r="1373" spans="1:13">
      <c r="A1373" s="25"/>
      <c r="B1373" s="26"/>
      <c r="C1373" s="27"/>
      <c r="D1373" s="28"/>
      <c r="E1373" s="29"/>
      <c r="F1373" s="1"/>
      <c r="I1373" s="1"/>
      <c r="K1373" s="1"/>
      <c r="L1373" s="1"/>
      <c r="M1373" s="32"/>
    </row>
    <row r="1374" spans="1:13">
      <c r="A1374" s="25"/>
      <c r="B1374" s="26"/>
      <c r="C1374" s="27"/>
      <c r="D1374" s="28"/>
      <c r="E1374" s="29"/>
      <c r="F1374" s="1"/>
      <c r="I1374" s="1"/>
      <c r="K1374" s="1"/>
      <c r="L1374" s="1"/>
      <c r="M1374" s="32"/>
    </row>
    <row r="1375" spans="1:13">
      <c r="A1375" s="25"/>
      <c r="B1375" s="26"/>
      <c r="C1375" s="27"/>
      <c r="D1375" s="28"/>
      <c r="E1375" s="29"/>
      <c r="F1375" s="1"/>
      <c r="I1375" s="1"/>
      <c r="K1375" s="1"/>
      <c r="L1375" s="1"/>
      <c r="M1375" s="32"/>
    </row>
    <row r="1376" spans="1:13">
      <c r="A1376" s="25"/>
      <c r="B1376" s="26"/>
      <c r="C1376" s="27"/>
      <c r="D1376" s="28"/>
      <c r="E1376" s="29"/>
      <c r="F1376" s="1"/>
      <c r="I1376" s="1"/>
      <c r="K1376" s="1"/>
      <c r="L1376" s="1"/>
      <c r="M1376" s="32"/>
    </row>
    <row r="1377" spans="1:13">
      <c r="A1377" s="25"/>
      <c r="B1377" s="26"/>
      <c r="C1377" s="27"/>
      <c r="D1377" s="28"/>
      <c r="E1377" s="29"/>
      <c r="F1377" s="1"/>
      <c r="I1377" s="1"/>
      <c r="K1377" s="1"/>
      <c r="L1377" s="1"/>
      <c r="M1377" s="32"/>
    </row>
    <row r="1378" spans="1:13">
      <c r="A1378" s="25"/>
      <c r="B1378" s="26"/>
      <c r="C1378" s="27"/>
      <c r="D1378" s="28"/>
      <c r="E1378" s="29"/>
      <c r="F1378" s="1"/>
      <c r="I1378" s="1"/>
      <c r="K1378" s="1"/>
      <c r="L1378" s="1"/>
      <c r="M1378" s="32"/>
    </row>
    <row r="1379" spans="1:13">
      <c r="A1379" s="25"/>
      <c r="B1379" s="26"/>
      <c r="C1379" s="27"/>
      <c r="D1379" s="28"/>
      <c r="E1379" s="29"/>
      <c r="F1379" s="1"/>
      <c r="I1379" s="1"/>
      <c r="K1379" s="1"/>
      <c r="L1379" s="1"/>
      <c r="M1379" s="32"/>
    </row>
    <row r="1380" spans="1:13">
      <c r="A1380" s="25"/>
      <c r="B1380" s="26"/>
      <c r="C1380" s="27"/>
      <c r="D1380" s="28"/>
      <c r="E1380" s="29"/>
      <c r="F1380" s="1"/>
      <c r="I1380" s="1"/>
      <c r="K1380" s="1"/>
      <c r="L1380" s="1"/>
      <c r="M1380" s="32"/>
    </row>
    <row r="1381" spans="1:13">
      <c r="A1381" s="25"/>
      <c r="B1381" s="26"/>
      <c r="C1381" s="27"/>
      <c r="D1381" s="28"/>
      <c r="E1381" s="29"/>
      <c r="F1381" s="1"/>
      <c r="I1381" s="1"/>
      <c r="K1381" s="1"/>
      <c r="L1381" s="1"/>
      <c r="M1381" s="32"/>
    </row>
    <row r="1382" spans="1:13">
      <c r="A1382" s="25"/>
      <c r="B1382" s="26"/>
      <c r="C1382" s="27"/>
      <c r="D1382" s="28"/>
      <c r="E1382" s="29"/>
      <c r="F1382" s="1"/>
      <c r="I1382" s="1"/>
      <c r="K1382" s="1"/>
      <c r="L1382" s="1"/>
      <c r="M1382" s="32"/>
    </row>
    <row r="1383" spans="1:13">
      <c r="A1383" s="25"/>
      <c r="B1383" s="26"/>
      <c r="C1383" s="27"/>
      <c r="D1383" s="28"/>
      <c r="E1383" s="29"/>
      <c r="F1383" s="1"/>
      <c r="I1383" s="1"/>
      <c r="K1383" s="1"/>
      <c r="L1383" s="1"/>
      <c r="M1383" s="32"/>
    </row>
    <row r="1384" spans="1:13">
      <c r="A1384" s="25"/>
      <c r="B1384" s="26"/>
      <c r="C1384" s="27"/>
      <c r="D1384" s="28"/>
      <c r="E1384" s="29"/>
      <c r="F1384" s="1"/>
      <c r="I1384" s="1"/>
      <c r="K1384" s="1"/>
      <c r="L1384" s="1"/>
      <c r="M1384" s="32"/>
    </row>
    <row r="1385" spans="1:13">
      <c r="A1385" s="25"/>
      <c r="B1385" s="26"/>
      <c r="C1385" s="27"/>
      <c r="D1385" s="28"/>
      <c r="E1385" s="29"/>
      <c r="F1385" s="1"/>
      <c r="I1385" s="1"/>
      <c r="K1385" s="1"/>
      <c r="L1385" s="1"/>
      <c r="M1385" s="32"/>
    </row>
    <row r="1386" spans="1:13">
      <c r="A1386" s="25"/>
      <c r="B1386" s="26"/>
      <c r="C1386" s="27"/>
      <c r="D1386" s="28"/>
      <c r="E1386" s="29"/>
      <c r="F1386" s="1"/>
      <c r="I1386" s="1"/>
      <c r="K1386" s="1"/>
      <c r="L1386" s="1"/>
      <c r="M1386" s="32"/>
    </row>
    <row r="1387" spans="1:13">
      <c r="A1387" s="25"/>
      <c r="B1387" s="26"/>
      <c r="C1387" s="27"/>
      <c r="D1387" s="28"/>
      <c r="E1387" s="29"/>
      <c r="F1387" s="1"/>
      <c r="I1387" s="1"/>
      <c r="K1387" s="1"/>
      <c r="L1387" s="1"/>
      <c r="M1387" s="32"/>
    </row>
    <row r="1388" spans="1:13">
      <c r="A1388" s="25"/>
      <c r="B1388" s="26"/>
      <c r="C1388" s="27"/>
      <c r="D1388" s="28"/>
      <c r="E1388" s="29"/>
      <c r="F1388" s="1"/>
      <c r="I1388" s="1"/>
      <c r="K1388" s="1"/>
      <c r="L1388" s="1"/>
      <c r="M1388" s="32"/>
    </row>
    <row r="1389" spans="1:13">
      <c r="A1389" s="25"/>
      <c r="B1389" s="26"/>
      <c r="C1389" s="27"/>
      <c r="D1389" s="28"/>
      <c r="E1389" s="29"/>
      <c r="F1389" s="1"/>
      <c r="I1389" s="1"/>
      <c r="K1389" s="1"/>
      <c r="L1389" s="1"/>
      <c r="M1389" s="32"/>
    </row>
    <row r="1390" spans="1:13">
      <c r="A1390" s="25"/>
      <c r="B1390" s="26"/>
      <c r="C1390" s="27"/>
      <c r="D1390" s="28"/>
      <c r="E1390" s="29"/>
      <c r="F1390" s="1"/>
      <c r="I1390" s="1"/>
      <c r="K1390" s="1"/>
      <c r="L1390" s="1"/>
      <c r="M1390" s="32"/>
    </row>
    <row r="1391" spans="1:13">
      <c r="A1391" s="25"/>
      <c r="B1391" s="26"/>
      <c r="C1391" s="27"/>
      <c r="D1391" s="28"/>
      <c r="E1391" s="29"/>
      <c r="F1391" s="1"/>
      <c r="I1391" s="1"/>
      <c r="K1391" s="1"/>
      <c r="L1391" s="1"/>
      <c r="M1391" s="32"/>
    </row>
    <row r="1392" spans="1:13">
      <c r="A1392" s="25"/>
      <c r="B1392" s="26"/>
      <c r="C1392" s="27"/>
      <c r="D1392" s="28"/>
      <c r="E1392" s="29"/>
      <c r="F1392" s="1"/>
      <c r="I1392" s="1"/>
      <c r="K1392" s="1"/>
      <c r="L1392" s="1"/>
      <c r="M1392" s="32"/>
    </row>
    <row r="1393" spans="1:13">
      <c r="A1393" s="25"/>
      <c r="B1393" s="26"/>
      <c r="C1393" s="27"/>
      <c r="D1393" s="28"/>
      <c r="E1393" s="29"/>
      <c r="F1393" s="1"/>
      <c r="I1393" s="1"/>
      <c r="K1393" s="1"/>
      <c r="L1393" s="1"/>
      <c r="M1393" s="32"/>
    </row>
    <row r="1394" spans="1:13">
      <c r="A1394" s="25"/>
      <c r="B1394" s="26"/>
      <c r="C1394" s="27"/>
      <c r="D1394" s="28"/>
      <c r="E1394" s="29"/>
      <c r="F1394" s="1"/>
      <c r="I1394" s="1"/>
      <c r="K1394" s="1"/>
      <c r="L1394" s="1"/>
      <c r="M1394" s="32"/>
    </row>
    <row r="1395" spans="1:13">
      <c r="A1395" s="25"/>
      <c r="B1395" s="26"/>
      <c r="C1395" s="27"/>
      <c r="D1395" s="28"/>
      <c r="E1395" s="29"/>
      <c r="F1395" s="1"/>
      <c r="I1395" s="1"/>
      <c r="K1395" s="1"/>
      <c r="L1395" s="1"/>
      <c r="M1395" s="32"/>
    </row>
    <row r="1396" spans="1:13">
      <c r="A1396" s="25"/>
      <c r="B1396" s="26"/>
      <c r="C1396" s="27"/>
      <c r="D1396" s="28"/>
      <c r="E1396" s="29"/>
      <c r="F1396" s="1"/>
      <c r="I1396" s="1"/>
      <c r="K1396" s="1"/>
      <c r="L1396" s="1"/>
      <c r="M1396" s="32"/>
    </row>
    <row r="1397" spans="1:13">
      <c r="A1397" s="25"/>
      <c r="B1397" s="26"/>
      <c r="C1397" s="27"/>
      <c r="D1397" s="28"/>
      <c r="E1397" s="29"/>
      <c r="F1397" s="1"/>
      <c r="I1397" s="1"/>
      <c r="K1397" s="1"/>
      <c r="L1397" s="1"/>
      <c r="M1397" s="32"/>
    </row>
    <row r="1398" spans="1:13">
      <c r="A1398" s="25"/>
      <c r="B1398" s="26"/>
      <c r="C1398" s="27"/>
      <c r="D1398" s="28"/>
      <c r="E1398" s="29"/>
      <c r="F1398" s="1"/>
      <c r="I1398" s="1"/>
      <c r="K1398" s="1"/>
      <c r="L1398" s="1"/>
      <c r="M1398" s="32"/>
    </row>
    <row r="1399" spans="1:13">
      <c r="A1399" s="25"/>
      <c r="B1399" s="26"/>
      <c r="C1399" s="27"/>
      <c r="D1399" s="28"/>
      <c r="E1399" s="29"/>
      <c r="F1399" s="1"/>
      <c r="I1399" s="1"/>
      <c r="K1399" s="1"/>
      <c r="L1399" s="1"/>
      <c r="M1399" s="32"/>
    </row>
    <row r="1400" spans="1:13">
      <c r="A1400" s="25"/>
      <c r="B1400" s="26"/>
      <c r="C1400" s="27"/>
      <c r="D1400" s="28"/>
      <c r="E1400" s="29"/>
      <c r="F1400" s="1"/>
      <c r="I1400" s="1"/>
      <c r="K1400" s="1"/>
      <c r="L1400" s="1"/>
      <c r="M1400" s="32"/>
    </row>
    <row r="1401" spans="1:13">
      <c r="A1401" s="25"/>
      <c r="B1401" s="26"/>
      <c r="C1401" s="27"/>
      <c r="D1401" s="28"/>
      <c r="E1401" s="29"/>
      <c r="F1401" s="1"/>
      <c r="I1401" s="1"/>
      <c r="K1401" s="1"/>
      <c r="L1401" s="1"/>
      <c r="M1401" s="32"/>
    </row>
    <row r="1402" spans="1:13">
      <c r="A1402" s="25"/>
      <c r="B1402" s="26"/>
      <c r="C1402" s="27"/>
      <c r="D1402" s="28"/>
      <c r="E1402" s="29"/>
      <c r="F1402" s="1"/>
      <c r="I1402" s="1"/>
      <c r="K1402" s="1"/>
      <c r="L1402" s="1"/>
      <c r="M1402" s="32"/>
    </row>
    <row r="1403" spans="1:13">
      <c r="A1403" s="25"/>
      <c r="B1403" s="26"/>
      <c r="C1403" s="27"/>
      <c r="D1403" s="28"/>
      <c r="E1403" s="29"/>
      <c r="F1403" s="1"/>
      <c r="I1403" s="1"/>
      <c r="K1403" s="1"/>
      <c r="L1403" s="1"/>
      <c r="M1403" s="32"/>
    </row>
    <row r="1404" spans="1:13">
      <c r="A1404" s="25"/>
      <c r="B1404" s="26"/>
      <c r="C1404" s="27"/>
      <c r="D1404" s="28"/>
      <c r="E1404" s="29"/>
      <c r="F1404" s="1"/>
      <c r="I1404" s="1"/>
      <c r="K1404" s="1"/>
      <c r="L1404" s="1"/>
      <c r="M1404" s="32"/>
    </row>
    <row r="1405" spans="1:13">
      <c r="A1405" s="25"/>
      <c r="B1405" s="30"/>
      <c r="C1405" s="27"/>
      <c r="D1405" s="28"/>
      <c r="E1405" s="31"/>
      <c r="F1405" s="2"/>
      <c r="I1405" s="2"/>
      <c r="K1405" s="2"/>
      <c r="L1405" s="2"/>
      <c r="M1405" s="33"/>
    </row>
    <row r="1406" spans="1:13">
      <c r="A1406" s="24"/>
      <c r="B1406" s="34"/>
      <c r="C1406" s="24"/>
      <c r="E1406" s="2"/>
      <c r="F1406" s="2"/>
      <c r="I1406" s="2"/>
      <c r="K1406" s="2"/>
      <c r="L1406" s="2"/>
      <c r="M1406" s="53"/>
    </row>
  </sheetData>
  <mergeCells count="1">
    <mergeCell ref="B1:M1"/>
  </mergeCells>
  <pageMargins left="0.25" right="0.25" top="0.75" bottom="0.75" header="0.3" footer="0.3"/>
  <pageSetup orientation="landscape" horizontalDpi="4294967292" verticalDpi="4294967292" r:id="rId1"/>
  <legacyDrawing r:id="rId2"/>
  <tableParts count="1">
    <tablePart r:id="rId3"/>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46"/>
  <sheetViews>
    <sheetView topLeftCell="B32" zoomScale="139" zoomScaleNormal="46" workbookViewId="0">
      <selection activeCell="B46" sqref="B46"/>
    </sheetView>
  </sheetViews>
  <sheetFormatPr baseColWidth="10" defaultRowHeight="15.75"/>
  <cols>
    <col min="2" max="2" width="45" customWidth="1"/>
    <col min="3" max="3" width="20" customWidth="1"/>
  </cols>
  <sheetData>
    <row r="2" spans="2:3">
      <c r="B2" s="167">
        <v>2022</v>
      </c>
      <c r="C2" s="167"/>
    </row>
    <row r="3" spans="2:3">
      <c r="B3" s="134" t="s">
        <v>1184</v>
      </c>
      <c r="C3" s="134" t="s">
        <v>1185</v>
      </c>
    </row>
    <row r="4" spans="2:3">
      <c r="B4" s="132" t="s">
        <v>1187</v>
      </c>
      <c r="C4" s="133">
        <v>11106</v>
      </c>
    </row>
    <row r="5" spans="2:3">
      <c r="B5" s="132" t="s">
        <v>1186</v>
      </c>
      <c r="C5" s="132">
        <v>14804</v>
      </c>
    </row>
    <row r="6" spans="2:3">
      <c r="B6" s="132" t="s">
        <v>1188</v>
      </c>
      <c r="C6" s="132">
        <v>31538</v>
      </c>
    </row>
    <row r="7" spans="2:3">
      <c r="B7" s="132" t="s">
        <v>1189</v>
      </c>
      <c r="C7" s="132">
        <v>24512</v>
      </c>
    </row>
    <row r="8" spans="2:3">
      <c r="B8" s="132" t="s">
        <v>1190</v>
      </c>
      <c r="C8" s="132">
        <v>39152</v>
      </c>
    </row>
    <row r="9" spans="2:3">
      <c r="B9" s="132" t="s">
        <v>1191</v>
      </c>
      <c r="C9" s="132">
        <v>37390</v>
      </c>
    </row>
    <row r="10" spans="2:3">
      <c r="B10" s="132" t="s">
        <v>1192</v>
      </c>
      <c r="C10" s="132">
        <v>18363</v>
      </c>
    </row>
    <row r="11" spans="2:3">
      <c r="B11" s="132" t="s">
        <v>1193</v>
      </c>
      <c r="C11" s="132">
        <v>19663</v>
      </c>
    </row>
    <row r="12" spans="2:3">
      <c r="B12" s="132" t="s">
        <v>1194</v>
      </c>
      <c r="C12" s="132">
        <v>38713</v>
      </c>
    </row>
    <row r="13" spans="2:3">
      <c r="B13" s="132" t="s">
        <v>1195</v>
      </c>
      <c r="C13" s="132">
        <v>29478</v>
      </c>
    </row>
    <row r="14" spans="2:3">
      <c r="B14" s="132" t="s">
        <v>1196</v>
      </c>
      <c r="C14" s="132">
        <v>26213</v>
      </c>
    </row>
    <row r="15" spans="2:3">
      <c r="B15" s="132" t="s">
        <v>1197</v>
      </c>
      <c r="C15" s="132">
        <v>16784</v>
      </c>
    </row>
    <row r="17" spans="2:3">
      <c r="B17" s="167">
        <v>2023</v>
      </c>
      <c r="C17" s="167"/>
    </row>
    <row r="18" spans="2:3">
      <c r="B18" s="134" t="s">
        <v>1184</v>
      </c>
      <c r="C18" s="134" t="s">
        <v>1185</v>
      </c>
    </row>
    <row r="19" spans="2:3">
      <c r="B19" s="132" t="s">
        <v>1187</v>
      </c>
      <c r="C19" s="132">
        <v>13871</v>
      </c>
    </row>
    <row r="20" spans="2:3">
      <c r="B20" s="132" t="s">
        <v>1186</v>
      </c>
      <c r="C20" s="132">
        <v>19908</v>
      </c>
    </row>
    <row r="21" spans="2:3">
      <c r="B21" s="132" t="s">
        <v>1188</v>
      </c>
      <c r="C21" s="132">
        <v>36983</v>
      </c>
    </row>
    <row r="22" spans="2:3">
      <c r="B22" s="132" t="s">
        <v>1189</v>
      </c>
      <c r="C22" s="132">
        <v>26553</v>
      </c>
    </row>
    <row r="23" spans="2:3">
      <c r="B23" s="132" t="s">
        <v>1190</v>
      </c>
      <c r="C23" s="132">
        <v>39677</v>
      </c>
    </row>
    <row r="24" spans="2:3">
      <c r="B24" s="132" t="s">
        <v>1191</v>
      </c>
      <c r="C24" s="132">
        <v>42991</v>
      </c>
    </row>
    <row r="25" spans="2:3">
      <c r="B25" s="132" t="s">
        <v>1192</v>
      </c>
      <c r="C25" s="132">
        <v>17150</v>
      </c>
    </row>
    <row r="26" spans="2:3">
      <c r="B26" s="132" t="s">
        <v>1193</v>
      </c>
      <c r="C26" s="132">
        <v>21656</v>
      </c>
    </row>
    <row r="27" spans="2:3">
      <c r="B27" s="132" t="s">
        <v>1194</v>
      </c>
      <c r="C27" s="132">
        <v>51194</v>
      </c>
    </row>
    <row r="28" spans="2:3">
      <c r="B28" s="132" t="s">
        <v>1198</v>
      </c>
      <c r="C28" s="132">
        <v>41163</v>
      </c>
    </row>
    <row r="29" spans="2:3">
      <c r="B29" s="132" t="s">
        <v>1196</v>
      </c>
      <c r="C29" s="132">
        <v>27568</v>
      </c>
    </row>
    <row r="30" spans="2:3">
      <c r="B30" s="132" t="s">
        <v>1199</v>
      </c>
      <c r="C30" s="132">
        <v>15192</v>
      </c>
    </row>
    <row r="33" spans="2:3">
      <c r="B33" s="167">
        <v>2024</v>
      </c>
      <c r="C33" s="167"/>
    </row>
    <row r="34" spans="2:3">
      <c r="B34" s="134" t="s">
        <v>1184</v>
      </c>
      <c r="C34" s="134" t="s">
        <v>1185</v>
      </c>
    </row>
    <row r="35" spans="2:3">
      <c r="B35" s="132" t="s">
        <v>1200</v>
      </c>
      <c r="C35" s="132">
        <v>16908</v>
      </c>
    </row>
    <row r="36" spans="2:3">
      <c r="B36" s="132" t="s">
        <v>1201</v>
      </c>
      <c r="C36" s="132">
        <v>32930</v>
      </c>
    </row>
    <row r="37" spans="2:3">
      <c r="B37" s="132" t="s">
        <v>1202</v>
      </c>
      <c r="C37" s="132">
        <v>34721</v>
      </c>
    </row>
    <row r="38" spans="2:3">
      <c r="B38" s="132" t="s">
        <v>1189</v>
      </c>
      <c r="C38" s="132">
        <v>44074</v>
      </c>
    </row>
    <row r="39" spans="2:3">
      <c r="B39" s="132" t="s">
        <v>1190</v>
      </c>
      <c r="C39" s="132">
        <v>34674</v>
      </c>
    </row>
    <row r="40" spans="2:3">
      <c r="B40" s="132" t="s">
        <v>1191</v>
      </c>
      <c r="C40" s="132">
        <v>30217</v>
      </c>
    </row>
    <row r="41" spans="2:3">
      <c r="B41" s="132" t="s">
        <v>1192</v>
      </c>
      <c r="C41" s="132">
        <v>17385</v>
      </c>
    </row>
    <row r="42" spans="2:3">
      <c r="B42" s="132" t="s">
        <v>1193</v>
      </c>
      <c r="C42" s="132">
        <v>24520</v>
      </c>
    </row>
    <row r="43" spans="2:3">
      <c r="B43" s="132" t="s">
        <v>1194</v>
      </c>
      <c r="C43" s="132">
        <v>47986</v>
      </c>
    </row>
    <row r="44" spans="2:3">
      <c r="B44" s="132" t="s">
        <v>1195</v>
      </c>
      <c r="C44" s="132">
        <v>31925</v>
      </c>
    </row>
    <row r="45" spans="2:3">
      <c r="C45" s="171"/>
    </row>
    <row r="46" spans="2:3">
      <c r="B46" s="170"/>
    </row>
  </sheetData>
  <mergeCells count="3">
    <mergeCell ref="B2:C2"/>
    <mergeCell ref="B17:C17"/>
    <mergeCell ref="B33:C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1"/>
  <sheetViews>
    <sheetView workbookViewId="0">
      <selection activeCell="C11" sqref="C11"/>
    </sheetView>
  </sheetViews>
  <sheetFormatPr baseColWidth="10" defaultRowHeight="15.75"/>
  <cols>
    <col min="2" max="2" width="21.125" customWidth="1"/>
    <col min="3" max="3" width="42.125" customWidth="1"/>
    <col min="4" max="4" width="24.375" customWidth="1"/>
    <col min="5" max="5" width="18.625" customWidth="1"/>
  </cols>
  <sheetData>
    <row r="2" spans="2:4">
      <c r="B2" s="136" t="s">
        <v>1089</v>
      </c>
      <c r="C2" s="137"/>
      <c r="D2" s="138"/>
    </row>
    <row r="3" spans="2:4">
      <c r="B3" s="99" t="s">
        <v>9</v>
      </c>
      <c r="C3" s="99" t="s">
        <v>22</v>
      </c>
      <c r="D3" s="99" t="s">
        <v>1090</v>
      </c>
    </row>
    <row r="4" spans="2:4">
      <c r="B4" s="99" t="s">
        <v>13</v>
      </c>
      <c r="C4" s="96">
        <v>91673.964000000007</v>
      </c>
      <c r="D4" s="98">
        <f>(C4*100)/C11</f>
        <v>54.690896742777994</v>
      </c>
    </row>
    <row r="5" spans="2:4">
      <c r="B5" s="99" t="s">
        <v>18</v>
      </c>
      <c r="C5" s="96">
        <v>1272.4069999999999</v>
      </c>
      <c r="D5" s="98">
        <f>(C5*100)/C11</f>
        <v>0.75909316904620727</v>
      </c>
    </row>
    <row r="6" spans="2:4">
      <c r="B6" s="99" t="s">
        <v>19</v>
      </c>
      <c r="C6" s="96">
        <v>28339.366000000002</v>
      </c>
      <c r="D6" s="98">
        <f>(C6*100)/C11</f>
        <v>16.906712353594674</v>
      </c>
    </row>
    <row r="7" spans="2:4">
      <c r="B7" s="99" t="s">
        <v>16</v>
      </c>
      <c r="C7" s="97">
        <v>1052.7</v>
      </c>
      <c r="D7" s="98">
        <f>(C7*100)/C11</f>
        <v>0.62802026321369053</v>
      </c>
    </row>
    <row r="8" spans="2:4">
      <c r="B8" s="99" t="s">
        <v>20</v>
      </c>
      <c r="C8" s="97">
        <v>179.99</v>
      </c>
      <c r="D8" s="98">
        <f>(C8*100)/C11</f>
        <v>0.1073785192132917</v>
      </c>
    </row>
    <row r="9" spans="2:4">
      <c r="B9" s="99" t="s">
        <v>17</v>
      </c>
      <c r="C9" s="96">
        <v>45103.553</v>
      </c>
      <c r="D9" s="98">
        <f>(C9*100)/C11</f>
        <v>26.90789895215412</v>
      </c>
    </row>
    <row r="10" spans="2:4">
      <c r="B10" s="99" t="s">
        <v>10</v>
      </c>
      <c r="C10" s="97">
        <v>0</v>
      </c>
      <c r="D10" s="98">
        <v>0</v>
      </c>
    </row>
    <row r="11" spans="2:4">
      <c r="B11" s="99" t="s">
        <v>11</v>
      </c>
      <c r="C11" s="100">
        <f>SUM(C4:C10)</f>
        <v>167621.98000000004</v>
      </c>
      <c r="D11" s="101">
        <f>SUM(D4:D10)</f>
        <v>99.999999999999972</v>
      </c>
    </row>
  </sheetData>
  <mergeCells count="1">
    <mergeCell ref="B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1"/>
  <sheetViews>
    <sheetView zoomScale="91" zoomScaleNormal="46" workbookViewId="0">
      <selection activeCell="C6" sqref="C6"/>
    </sheetView>
  </sheetViews>
  <sheetFormatPr baseColWidth="10" defaultRowHeight="15.75"/>
  <cols>
    <col min="2" max="2" width="25.125" customWidth="1"/>
    <col min="3" max="3" width="52.25" customWidth="1"/>
    <col min="4" max="4" width="25.375" customWidth="1"/>
  </cols>
  <sheetData>
    <row r="2" spans="2:4">
      <c r="B2" s="136" t="s">
        <v>1089</v>
      </c>
      <c r="C2" s="137"/>
      <c r="D2" s="138"/>
    </row>
    <row r="3" spans="2:4">
      <c r="B3" s="99" t="s">
        <v>9</v>
      </c>
      <c r="C3" s="99" t="s">
        <v>22</v>
      </c>
      <c r="D3" s="99" t="s">
        <v>1090</v>
      </c>
    </row>
    <row r="4" spans="2:4">
      <c r="B4" s="99" t="s">
        <v>13</v>
      </c>
      <c r="C4" s="102">
        <v>91673.964000000007</v>
      </c>
      <c r="D4" s="103">
        <f>(C4*100)/C11</f>
        <v>54.690896742777994</v>
      </c>
    </row>
    <row r="5" spans="2:4">
      <c r="B5" s="99" t="s">
        <v>18</v>
      </c>
      <c r="C5" s="102">
        <v>1272.4069999999999</v>
      </c>
      <c r="D5" s="103">
        <f>(C5*100)/C11</f>
        <v>0.75909316904620727</v>
      </c>
    </row>
    <row r="6" spans="2:4">
      <c r="B6" s="99" t="s">
        <v>19</v>
      </c>
      <c r="C6" s="102">
        <v>28339.366000000002</v>
      </c>
      <c r="D6" s="103">
        <f>(C6*100)/C11</f>
        <v>16.906712353594674</v>
      </c>
    </row>
    <row r="7" spans="2:4">
      <c r="B7" s="99" t="s">
        <v>16</v>
      </c>
      <c r="C7" s="104">
        <v>1052.7</v>
      </c>
      <c r="D7" s="103">
        <f>(C7*100)/C11</f>
        <v>0.62802026321369053</v>
      </c>
    </row>
    <row r="8" spans="2:4">
      <c r="B8" s="99" t="s">
        <v>20</v>
      </c>
      <c r="C8" s="104">
        <v>179.99</v>
      </c>
      <c r="D8" s="103">
        <f>(C8*100)/C11</f>
        <v>0.1073785192132917</v>
      </c>
    </row>
    <row r="9" spans="2:4">
      <c r="B9" s="99" t="s">
        <v>17</v>
      </c>
      <c r="C9" s="102">
        <v>45103.553</v>
      </c>
      <c r="D9" s="103">
        <f>(C9*100)/C11</f>
        <v>26.90789895215412</v>
      </c>
    </row>
    <row r="10" spans="2:4">
      <c r="B10" s="99" t="s">
        <v>10</v>
      </c>
      <c r="C10" s="104">
        <v>0</v>
      </c>
      <c r="D10" s="103">
        <v>0</v>
      </c>
    </row>
    <row r="11" spans="2:4">
      <c r="B11" s="99" t="s">
        <v>11</v>
      </c>
      <c r="C11" s="105">
        <f>SUM(C4:C10)</f>
        <v>167621.98000000004</v>
      </c>
      <c r="D11" s="101">
        <f>SUM(D4:D10)</f>
        <v>99.999999999999972</v>
      </c>
    </row>
  </sheetData>
  <mergeCells count="1">
    <mergeCell ref="B2:D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zoomScale="84" workbookViewId="0">
      <selection activeCell="C4" sqref="C4"/>
    </sheetView>
  </sheetViews>
  <sheetFormatPr baseColWidth="10" defaultRowHeight="15.75"/>
  <cols>
    <col min="2" max="2" width="36.25" customWidth="1"/>
    <col min="3" max="3" width="44.75" customWidth="1"/>
    <col min="4" max="4" width="18" customWidth="1"/>
  </cols>
  <sheetData>
    <row r="2" spans="2:4">
      <c r="B2" s="107" t="s">
        <v>9</v>
      </c>
      <c r="C2" s="109" t="s">
        <v>22</v>
      </c>
      <c r="D2" s="111" t="s">
        <v>1090</v>
      </c>
    </row>
    <row r="3" spans="2:4">
      <c r="B3" s="113" t="s">
        <v>1092</v>
      </c>
      <c r="C3" s="110">
        <v>13.574</v>
      </c>
      <c r="D3" s="9">
        <f>(C3*100)/C21</f>
        <v>5.5361703559182089E-3</v>
      </c>
    </row>
    <row r="4" spans="2:4">
      <c r="B4" s="113" t="s">
        <v>1093</v>
      </c>
      <c r="C4" s="9">
        <v>19121.049200000001</v>
      </c>
      <c r="D4" s="9">
        <f>(C4*100)/C21</f>
        <v>7.7985402795854997</v>
      </c>
    </row>
    <row r="5" spans="2:4">
      <c r="B5" s="113" t="s">
        <v>1107</v>
      </c>
      <c r="C5" s="9">
        <v>2472.1579999999999</v>
      </c>
      <c r="D5" s="9">
        <f>(C5*100)/C21</f>
        <v>1.0082722730769151</v>
      </c>
    </row>
    <row r="6" spans="2:4">
      <c r="B6" s="113" t="s">
        <v>1108</v>
      </c>
      <c r="C6" s="9">
        <v>15166.206000000002</v>
      </c>
      <c r="D6" s="9">
        <f>(C6*100)/C21</f>
        <v>6.1855532686716419</v>
      </c>
    </row>
    <row r="7" spans="2:4">
      <c r="B7" s="113" t="s">
        <v>1109</v>
      </c>
      <c r="C7" s="9">
        <v>28241.737000000001</v>
      </c>
      <c r="D7" s="9">
        <f>(C7*100)/C21</f>
        <v>11.518422512084753</v>
      </c>
    </row>
    <row r="8" spans="2:4">
      <c r="B8" s="113" t="s">
        <v>1094</v>
      </c>
      <c r="C8" s="9">
        <v>2577.6</v>
      </c>
      <c r="D8" s="9">
        <f>(C8*100)/C21</f>
        <v>1.0512769050696016</v>
      </c>
    </row>
    <row r="9" spans="2:4">
      <c r="B9" s="113" t="s">
        <v>1095</v>
      </c>
      <c r="C9" s="9">
        <v>75594.593900000036</v>
      </c>
      <c r="D9" s="9">
        <f>(C9*100)/C21</f>
        <v>30.831335628175601</v>
      </c>
    </row>
    <row r="10" spans="2:4">
      <c r="B10" s="113" t="s">
        <v>1096</v>
      </c>
      <c r="C10" s="9">
        <v>2670.2999999999997</v>
      </c>
      <c r="D10" s="9">
        <f>(C10*100)/C21</f>
        <v>1.0890846987924261</v>
      </c>
    </row>
    <row r="11" spans="2:4">
      <c r="B11" s="113" t="s">
        <v>1097</v>
      </c>
      <c r="C11" s="9">
        <v>10076.6736</v>
      </c>
      <c r="D11" s="9">
        <f>(C11*100)/C21</f>
        <v>4.1097820591265366</v>
      </c>
    </row>
    <row r="12" spans="2:4">
      <c r="B12" s="113" t="s">
        <v>1098</v>
      </c>
      <c r="C12" s="9">
        <v>11359.393600000003</v>
      </c>
      <c r="D12" s="9">
        <f>(C12*100)/C21</f>
        <v>4.6329407771863149</v>
      </c>
    </row>
    <row r="13" spans="2:4">
      <c r="B13" s="113" t="s">
        <v>1099</v>
      </c>
      <c r="C13" s="9">
        <v>2786.8799999999997</v>
      </c>
      <c r="D13" s="9">
        <f>(C13*100)/C21</f>
        <v>1.1366319759467609</v>
      </c>
    </row>
    <row r="14" spans="2:4">
      <c r="B14" s="113" t="s">
        <v>1100</v>
      </c>
      <c r="C14" s="9">
        <v>10210.939999999999</v>
      </c>
      <c r="D14" s="9">
        <f>(C14*100)/C21</f>
        <v>4.1645427533563772</v>
      </c>
    </row>
    <row r="15" spans="2:4">
      <c r="B15" s="113" t="s">
        <v>1101</v>
      </c>
      <c r="C15" s="9">
        <v>21319.716</v>
      </c>
      <c r="D15" s="9">
        <f>(C15*100)/C21</f>
        <v>8.6952688754821814</v>
      </c>
    </row>
    <row r="16" spans="2:4">
      <c r="B16" s="113" t="s">
        <v>1102</v>
      </c>
      <c r="C16" s="9">
        <v>1590.8640000000005</v>
      </c>
      <c r="D16" s="9">
        <f>(C16*100)/C21</f>
        <v>0.64883557662424252</v>
      </c>
    </row>
    <row r="17" spans="2:4">
      <c r="B17" s="113" t="s">
        <v>1103</v>
      </c>
      <c r="C17" s="9">
        <v>18268.694399999997</v>
      </c>
      <c r="D17" s="9">
        <f>(C17*100)/C21</f>
        <v>7.4509064666722384</v>
      </c>
    </row>
    <row r="18" spans="2:4">
      <c r="B18" s="113" t="s">
        <v>1104</v>
      </c>
      <c r="C18" s="9">
        <v>23388.266</v>
      </c>
      <c r="D18" s="9">
        <f>(C18*100)/C21</f>
        <v>9.5389291959282261</v>
      </c>
    </row>
    <row r="19" spans="2:4">
      <c r="B19" s="113" t="s">
        <v>1105</v>
      </c>
      <c r="C19" s="9">
        <v>52.031999999999996</v>
      </c>
      <c r="D19" s="9">
        <f>(C19*100)/C21</f>
        <v>2.1221306612578178E-2</v>
      </c>
    </row>
    <row r="20" spans="2:4">
      <c r="B20" s="113" t="s">
        <v>1106</v>
      </c>
      <c r="C20" s="9">
        <v>276.86400000000003</v>
      </c>
      <c r="D20" s="9">
        <f>(C20*100)/C21</f>
        <v>0.11291927725216877</v>
      </c>
    </row>
    <row r="21" spans="2:4">
      <c r="B21" s="108" t="s">
        <v>1110</v>
      </c>
      <c r="C21" s="9">
        <f>SUM(C3:C20)</f>
        <v>245187.54170000009</v>
      </c>
      <c r="D21" s="112">
        <v>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5:H18"/>
  <sheetViews>
    <sheetView showGridLines="0" zoomScale="92" zoomScaleNormal="130" workbookViewId="0">
      <selection activeCell="D5" sqref="D5"/>
    </sheetView>
  </sheetViews>
  <sheetFormatPr baseColWidth="10" defaultRowHeight="15.75"/>
  <cols>
    <col min="3" max="3" width="25.375" customWidth="1"/>
    <col min="4" max="4" width="10.875" customWidth="1"/>
    <col min="5" max="5" width="22.875" customWidth="1"/>
    <col min="6" max="6" width="16" bestFit="1" customWidth="1"/>
    <col min="7" max="7" width="12.125" customWidth="1"/>
    <col min="8" max="8" width="10.125" customWidth="1"/>
  </cols>
  <sheetData>
    <row r="5" spans="3:8" ht="45">
      <c r="C5" s="12" t="s">
        <v>42</v>
      </c>
      <c r="D5" s="20">
        <v>307716</v>
      </c>
    </row>
    <row r="7" spans="3:8" ht="47.25">
      <c r="C7" s="13" t="s">
        <v>23</v>
      </c>
      <c r="D7" s="14" t="s">
        <v>24</v>
      </c>
      <c r="E7" s="13" t="s">
        <v>33</v>
      </c>
      <c r="F7" s="13" t="s">
        <v>37</v>
      </c>
      <c r="G7" s="13" t="s">
        <v>25</v>
      </c>
      <c r="H7" s="13" t="s">
        <v>26</v>
      </c>
    </row>
    <row r="8" spans="3:8">
      <c r="C8" s="8" t="s">
        <v>27</v>
      </c>
      <c r="D8" s="15">
        <v>0.54690000000000005</v>
      </c>
      <c r="E8" s="16">
        <v>91673.96</v>
      </c>
      <c r="F8" s="16">
        <v>113854.92</v>
      </c>
      <c r="G8" s="16">
        <v>22181</v>
      </c>
      <c r="H8" s="17">
        <v>113855</v>
      </c>
    </row>
    <row r="9" spans="3:8">
      <c r="C9" s="8" t="s">
        <v>32</v>
      </c>
      <c r="D9" s="15">
        <v>7.6E-3</v>
      </c>
      <c r="E9" s="16">
        <v>1272.4069999999999</v>
      </c>
      <c r="F9" s="16">
        <v>98469.119999999995</v>
      </c>
      <c r="G9" s="16">
        <v>97197</v>
      </c>
      <c r="H9" s="17">
        <v>98469</v>
      </c>
    </row>
    <row r="10" spans="3:8">
      <c r="C10" s="8" t="s">
        <v>28</v>
      </c>
      <c r="D10" s="15">
        <v>0.1691</v>
      </c>
      <c r="E10" s="16">
        <v>28339.37</v>
      </c>
      <c r="F10" s="16">
        <v>36925.919999999998</v>
      </c>
      <c r="G10" s="16">
        <v>8587</v>
      </c>
      <c r="H10" s="17">
        <v>36926</v>
      </c>
    </row>
    <row r="11" spans="3:8">
      <c r="C11" s="8" t="s">
        <v>30</v>
      </c>
      <c r="D11" s="15">
        <v>6.3E-3</v>
      </c>
      <c r="E11" s="16">
        <v>1052.7</v>
      </c>
      <c r="F11" s="16">
        <v>1323.1787999999999</v>
      </c>
      <c r="G11" s="16">
        <v>270</v>
      </c>
      <c r="H11" s="17">
        <v>1323</v>
      </c>
    </row>
    <row r="12" spans="3:8">
      <c r="C12" s="8" t="s">
        <v>31</v>
      </c>
      <c r="D12" s="15">
        <v>1.1000000000000001E-3</v>
      </c>
      <c r="E12" s="16">
        <v>179.99</v>
      </c>
      <c r="F12" s="16">
        <v>215.40119999999999</v>
      </c>
      <c r="G12" s="16">
        <v>35</v>
      </c>
      <c r="H12" s="17">
        <v>215</v>
      </c>
    </row>
    <row r="13" spans="3:8">
      <c r="C13" s="8" t="s">
        <v>29</v>
      </c>
      <c r="D13" s="15">
        <v>0.26910000000000001</v>
      </c>
      <c r="E13" s="16">
        <v>45103.55</v>
      </c>
      <c r="F13" s="16">
        <v>55388.88</v>
      </c>
      <c r="G13" s="16">
        <v>10285</v>
      </c>
      <c r="H13" s="17">
        <v>55389</v>
      </c>
    </row>
    <row r="14" spans="3:8">
      <c r="C14" s="9"/>
      <c r="D14" s="9"/>
      <c r="E14" s="18">
        <v>167621.98000000001</v>
      </c>
      <c r="F14" s="18">
        <v>307716</v>
      </c>
      <c r="G14" s="18">
        <v>138555</v>
      </c>
      <c r="H14" s="19">
        <v>307716</v>
      </c>
    </row>
    <row r="16" spans="3:8">
      <c r="C16" s="139" t="s">
        <v>38</v>
      </c>
      <c r="D16" s="140"/>
      <c r="E16" s="140"/>
      <c r="F16" s="141"/>
    </row>
    <row r="17" spans="3:6">
      <c r="C17" s="142" t="s">
        <v>1111</v>
      </c>
      <c r="D17" s="143"/>
      <c r="E17" s="10">
        <v>2538</v>
      </c>
      <c r="F17" s="7" t="s">
        <v>35</v>
      </c>
    </row>
    <row r="18" spans="3:6">
      <c r="C18" s="142" t="s">
        <v>36</v>
      </c>
      <c r="D18" s="143"/>
      <c r="E18" s="11">
        <f>D5/E17</f>
        <v>121.24349881796691</v>
      </c>
      <c r="F18" s="7" t="s">
        <v>34</v>
      </c>
    </row>
  </sheetData>
  <mergeCells count="3">
    <mergeCell ref="C16:F16"/>
    <mergeCell ref="C17:D17"/>
    <mergeCell ref="C18:D18"/>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5:H18"/>
  <sheetViews>
    <sheetView showGridLines="0" zoomScale="80" zoomScaleNormal="80" workbookViewId="0">
      <selection activeCell="C5" sqref="C5"/>
    </sheetView>
  </sheetViews>
  <sheetFormatPr baseColWidth="10" defaultRowHeight="15.75"/>
  <cols>
    <col min="3" max="3" width="25.375" customWidth="1"/>
    <col min="4" max="4" width="10.875" customWidth="1"/>
    <col min="5" max="5" width="22.875" customWidth="1"/>
    <col min="6" max="6" width="16" bestFit="1" customWidth="1"/>
    <col min="7" max="7" width="12.125" customWidth="1"/>
    <col min="8" max="8" width="10.125" customWidth="1"/>
  </cols>
  <sheetData>
    <row r="5" spans="3:8" ht="30">
      <c r="C5" s="12" t="s">
        <v>1207</v>
      </c>
      <c r="D5" s="20">
        <v>269963</v>
      </c>
    </row>
    <row r="7" spans="3:8" ht="47.25">
      <c r="C7" s="13" t="s">
        <v>23</v>
      </c>
      <c r="D7" s="14" t="s">
        <v>24</v>
      </c>
      <c r="E7" s="13" t="s">
        <v>33</v>
      </c>
      <c r="F7" s="13" t="s">
        <v>39</v>
      </c>
      <c r="G7" s="13" t="s">
        <v>25</v>
      </c>
      <c r="H7" s="13" t="s">
        <v>26</v>
      </c>
    </row>
    <row r="8" spans="3:8">
      <c r="C8" s="8" t="s">
        <v>27</v>
      </c>
      <c r="D8" s="15">
        <v>0.54690000000000005</v>
      </c>
      <c r="E8" s="16">
        <v>91673.96</v>
      </c>
      <c r="F8" s="16">
        <v>99886.31</v>
      </c>
      <c r="G8" s="16">
        <v>8212</v>
      </c>
      <c r="H8" s="16">
        <v>99886.31</v>
      </c>
    </row>
    <row r="9" spans="3:8">
      <c r="C9" s="8" t="s">
        <v>32</v>
      </c>
      <c r="D9" s="15">
        <v>7.6E-3</v>
      </c>
      <c r="E9" s="16">
        <v>1272.4069999999999</v>
      </c>
      <c r="F9" s="16">
        <v>86338.16</v>
      </c>
      <c r="G9" s="16">
        <v>85066</v>
      </c>
      <c r="H9" s="16">
        <v>86338.16</v>
      </c>
    </row>
    <row r="10" spans="3:8">
      <c r="C10" s="8" t="s">
        <v>28</v>
      </c>
      <c r="D10" s="15">
        <v>0.1691</v>
      </c>
      <c r="E10" s="16">
        <v>28339.37</v>
      </c>
      <c r="F10" s="16">
        <v>32395.56</v>
      </c>
      <c r="G10" s="16">
        <v>4057</v>
      </c>
      <c r="H10" s="16">
        <v>32395.56</v>
      </c>
    </row>
    <row r="11" spans="3:8">
      <c r="C11" s="8" t="s">
        <v>30</v>
      </c>
      <c r="D11" s="15">
        <v>6.3E-3</v>
      </c>
      <c r="E11" s="16">
        <v>1052.7</v>
      </c>
      <c r="F11" s="16">
        <v>1160.8399999999999</v>
      </c>
      <c r="G11" s="16">
        <v>108</v>
      </c>
      <c r="H11" s="16">
        <v>1160.8399999999999</v>
      </c>
    </row>
    <row r="12" spans="3:8">
      <c r="C12" s="8" t="s">
        <v>31</v>
      </c>
      <c r="D12" s="15">
        <v>1.1000000000000001E-3</v>
      </c>
      <c r="E12" s="16">
        <v>179.99</v>
      </c>
      <c r="F12" s="16">
        <v>188.97</v>
      </c>
      <c r="G12" s="16">
        <v>9</v>
      </c>
      <c r="H12" s="16">
        <v>188.97</v>
      </c>
    </row>
    <row r="13" spans="3:8">
      <c r="C13" s="8" t="s">
        <v>29</v>
      </c>
      <c r="D13" s="15">
        <v>0.26910000000000001</v>
      </c>
      <c r="E13" s="16">
        <v>45103.55</v>
      </c>
      <c r="F13" s="16">
        <v>42593.34</v>
      </c>
      <c r="G13" s="16">
        <v>2511</v>
      </c>
      <c r="H13" s="16">
        <v>42593.34</v>
      </c>
    </row>
    <row r="14" spans="3:8">
      <c r="C14" s="9"/>
      <c r="D14" s="9"/>
      <c r="E14" s="18">
        <v>167621.98000000001</v>
      </c>
      <c r="F14" s="18">
        <v>269963</v>
      </c>
      <c r="G14" s="18">
        <v>99963</v>
      </c>
      <c r="H14" s="18">
        <v>269963</v>
      </c>
    </row>
    <row r="16" spans="3:8">
      <c r="C16" s="139" t="s">
        <v>38</v>
      </c>
      <c r="D16" s="140"/>
      <c r="E16" s="140"/>
      <c r="F16" s="141"/>
    </row>
    <row r="17" spans="3:6">
      <c r="C17" s="142" t="s">
        <v>1206</v>
      </c>
      <c r="D17" s="143"/>
      <c r="E17" s="10">
        <v>2572</v>
      </c>
      <c r="F17" s="7" t="s">
        <v>35</v>
      </c>
    </row>
    <row r="18" spans="3:6">
      <c r="C18" s="142" t="s">
        <v>36</v>
      </c>
      <c r="D18" s="143"/>
      <c r="E18" s="11">
        <f>D5/E17</f>
        <v>104.96228615863141</v>
      </c>
      <c r="F18" s="7" t="s">
        <v>34</v>
      </c>
    </row>
  </sheetData>
  <mergeCells count="3">
    <mergeCell ref="C16:F16"/>
    <mergeCell ref="C17:D17"/>
    <mergeCell ref="C18:D18"/>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4:G17"/>
  <sheetViews>
    <sheetView tabSelected="1" workbookViewId="0">
      <selection activeCell="J14" sqref="J14"/>
    </sheetView>
  </sheetViews>
  <sheetFormatPr baseColWidth="10" defaultRowHeight="15.75"/>
  <cols>
    <col min="2" max="2" width="32.625" customWidth="1"/>
  </cols>
  <sheetData>
    <row r="4" spans="2:7" ht="33.75" customHeight="1">
      <c r="B4" s="172" t="s">
        <v>1204</v>
      </c>
      <c r="C4" s="20">
        <v>315340</v>
      </c>
    </row>
    <row r="6" spans="2:7" ht="63">
      <c r="B6" s="13" t="s">
        <v>23</v>
      </c>
      <c r="C6" s="14" t="s">
        <v>24</v>
      </c>
      <c r="D6" s="13" t="s">
        <v>33</v>
      </c>
      <c r="E6" s="13" t="s">
        <v>1205</v>
      </c>
      <c r="F6" s="13" t="s">
        <v>25</v>
      </c>
      <c r="G6" s="13" t="s">
        <v>26</v>
      </c>
    </row>
    <row r="7" spans="2:7">
      <c r="B7" s="8" t="s">
        <v>27</v>
      </c>
      <c r="C7" s="15">
        <v>0.54690000000000005</v>
      </c>
      <c r="D7" s="16">
        <v>91673.96</v>
      </c>
      <c r="E7" s="16"/>
      <c r="F7" s="16"/>
      <c r="G7" s="16"/>
    </row>
    <row r="8" spans="2:7">
      <c r="B8" s="8" t="s">
        <v>32</v>
      </c>
      <c r="C8" s="15">
        <v>7.6E-3</v>
      </c>
      <c r="D8" s="16">
        <v>1272.4069999999999</v>
      </c>
      <c r="E8" s="16"/>
      <c r="F8" s="16"/>
      <c r="G8" s="16"/>
    </row>
    <row r="9" spans="2:7">
      <c r="B9" s="8" t="s">
        <v>28</v>
      </c>
      <c r="C9" s="15">
        <v>0.1691</v>
      </c>
      <c r="D9" s="16">
        <v>28339.37</v>
      </c>
      <c r="E9" s="16"/>
      <c r="F9" s="16"/>
      <c r="G9" s="16"/>
    </row>
    <row r="10" spans="2:7">
      <c r="B10" s="8" t="s">
        <v>30</v>
      </c>
      <c r="C10" s="15">
        <v>6.3E-3</v>
      </c>
      <c r="D10" s="16">
        <v>1052.7</v>
      </c>
      <c r="E10" s="16"/>
      <c r="F10" s="16"/>
      <c r="G10" s="16"/>
    </row>
    <row r="11" spans="2:7">
      <c r="B11" s="8" t="s">
        <v>31</v>
      </c>
      <c r="C11" s="15">
        <v>1.1000000000000001E-3</v>
      </c>
      <c r="D11" s="16">
        <v>179.99</v>
      </c>
      <c r="E11" s="16"/>
      <c r="F11" s="16"/>
      <c r="G11" s="16"/>
    </row>
    <row r="12" spans="2:7">
      <c r="B12" s="8" t="s">
        <v>29</v>
      </c>
      <c r="C12" s="15">
        <v>0.26910000000000001</v>
      </c>
      <c r="D12" s="16">
        <v>45103.55</v>
      </c>
      <c r="E12" s="16"/>
      <c r="F12" s="16"/>
      <c r="G12" s="16"/>
    </row>
    <row r="13" spans="2:7">
      <c r="B13" s="9"/>
      <c r="C13" s="9"/>
      <c r="D13" s="18">
        <v>167621.98000000001</v>
      </c>
      <c r="E13" s="18"/>
      <c r="F13" s="18"/>
      <c r="G13" s="18"/>
    </row>
    <row r="15" spans="2:7">
      <c r="B15" s="139" t="s">
        <v>38</v>
      </c>
      <c r="C15" s="140"/>
      <c r="D15" s="140"/>
      <c r="E15" s="141"/>
    </row>
    <row r="16" spans="2:7">
      <c r="B16" s="142" t="s">
        <v>1203</v>
      </c>
      <c r="C16" s="143"/>
      <c r="D16" s="10">
        <v>2322</v>
      </c>
      <c r="E16" s="7" t="s">
        <v>35</v>
      </c>
    </row>
    <row r="17" spans="2:5">
      <c r="B17" s="142" t="s">
        <v>36</v>
      </c>
      <c r="C17" s="143"/>
      <c r="D17" s="11">
        <v>70.2</v>
      </c>
      <c r="E17" s="7" t="s">
        <v>34</v>
      </c>
    </row>
  </sheetData>
  <mergeCells count="3">
    <mergeCell ref="B15:E15"/>
    <mergeCell ref="B16:C16"/>
    <mergeCell ref="B17:C17"/>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F5"/>
  <sheetViews>
    <sheetView showGridLines="0" topLeftCell="B1" zoomScale="109" workbookViewId="0">
      <selection activeCell="F6" sqref="F6"/>
    </sheetView>
  </sheetViews>
  <sheetFormatPr baseColWidth="10" defaultRowHeight="15.75"/>
  <cols>
    <col min="6" max="6" width="35.375" customWidth="1"/>
  </cols>
  <sheetData>
    <row r="2" spans="5:6">
      <c r="E2" t="s">
        <v>40</v>
      </c>
      <c r="F2" t="s">
        <v>41</v>
      </c>
    </row>
    <row r="3" spans="5:6">
      <c r="E3">
        <v>2022</v>
      </c>
      <c r="F3" s="21">
        <v>121.2</v>
      </c>
    </row>
    <row r="4" spans="5:6">
      <c r="E4">
        <v>2023</v>
      </c>
      <c r="F4" s="21">
        <v>105</v>
      </c>
    </row>
    <row r="5" spans="5:6">
      <c r="E5">
        <v>2024</v>
      </c>
      <c r="F5" s="21">
        <v>70.209999999999994</v>
      </c>
    </row>
  </sheetData>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9"/>
  <sheetViews>
    <sheetView topLeftCell="A8" zoomScale="75" workbookViewId="0">
      <selection activeCell="L7" sqref="L7"/>
    </sheetView>
  </sheetViews>
  <sheetFormatPr baseColWidth="10" defaultRowHeight="15.75"/>
  <sheetData>
    <row r="3" spans="2:11" ht="26.25">
      <c r="B3" s="154" t="s">
        <v>1112</v>
      </c>
      <c r="C3" s="155"/>
      <c r="D3" s="155"/>
      <c r="E3" s="155"/>
      <c r="F3" s="155"/>
      <c r="G3" s="155"/>
      <c r="H3" s="155"/>
      <c r="I3" s="155"/>
      <c r="J3" s="155"/>
      <c r="K3" s="155"/>
    </row>
    <row r="4" spans="2:11">
      <c r="B4" s="118"/>
      <c r="C4" s="114"/>
      <c r="D4" s="164" t="s">
        <v>1113</v>
      </c>
      <c r="E4" s="165"/>
      <c r="F4" s="165"/>
      <c r="G4" s="166"/>
      <c r="H4" s="114"/>
      <c r="I4" s="114"/>
      <c r="J4" s="114"/>
      <c r="K4" s="114"/>
    </row>
    <row r="5" spans="2:11" ht="78.75">
      <c r="B5" s="123" t="s">
        <v>1114</v>
      </c>
      <c r="C5" s="128" t="s">
        <v>1115</v>
      </c>
      <c r="D5" s="128" t="s">
        <v>1116</v>
      </c>
      <c r="E5" s="128" t="s">
        <v>1117</v>
      </c>
      <c r="F5" s="128" t="s">
        <v>1118</v>
      </c>
      <c r="G5" s="128" t="s">
        <v>1119</v>
      </c>
      <c r="H5" s="129" t="s">
        <v>1120</v>
      </c>
      <c r="I5" s="129" t="s">
        <v>1121</v>
      </c>
      <c r="J5" s="129" t="s">
        <v>1122</v>
      </c>
      <c r="K5" s="129" t="s">
        <v>1123</v>
      </c>
    </row>
    <row r="6" spans="2:11" ht="120">
      <c r="B6" s="156" t="s">
        <v>13</v>
      </c>
      <c r="C6" s="115" t="s">
        <v>1124</v>
      </c>
      <c r="D6" s="116"/>
      <c r="E6" s="115" t="s">
        <v>1125</v>
      </c>
      <c r="F6" s="130" t="s">
        <v>1126</v>
      </c>
      <c r="G6" s="115" t="s">
        <v>1127</v>
      </c>
      <c r="H6" s="117">
        <v>44866</v>
      </c>
      <c r="I6" s="116" t="s">
        <v>1128</v>
      </c>
      <c r="J6" s="116" t="s">
        <v>1129</v>
      </c>
      <c r="K6" s="116" t="s">
        <v>1130</v>
      </c>
    </row>
    <row r="7" spans="2:11" ht="135">
      <c r="B7" s="157"/>
      <c r="C7" s="115" t="s">
        <v>1131</v>
      </c>
      <c r="D7" s="116"/>
      <c r="E7" s="115" t="s">
        <v>1132</v>
      </c>
      <c r="F7" s="130" t="s">
        <v>1126</v>
      </c>
      <c r="G7" s="115" t="s">
        <v>1133</v>
      </c>
      <c r="H7" s="117">
        <v>44866</v>
      </c>
      <c r="I7" s="116" t="s">
        <v>1128</v>
      </c>
      <c r="J7" s="116" t="s">
        <v>1129</v>
      </c>
      <c r="K7" s="116" t="s">
        <v>1130</v>
      </c>
    </row>
    <row r="8" spans="2:11" ht="90">
      <c r="B8" s="156" t="s">
        <v>987</v>
      </c>
      <c r="C8" s="121" t="s">
        <v>1134</v>
      </c>
      <c r="D8" s="116" t="s">
        <v>1126</v>
      </c>
      <c r="E8" s="115" t="s">
        <v>1135</v>
      </c>
      <c r="F8" s="116"/>
      <c r="G8" s="115" t="s">
        <v>1136</v>
      </c>
      <c r="H8" s="117">
        <v>44868</v>
      </c>
      <c r="I8" s="116" t="s">
        <v>1137</v>
      </c>
      <c r="J8" s="115" t="s">
        <v>1138</v>
      </c>
      <c r="K8" s="116" t="s">
        <v>1139</v>
      </c>
    </row>
    <row r="9" spans="2:11" ht="180">
      <c r="B9" s="156"/>
      <c r="C9" s="115" t="s">
        <v>1140</v>
      </c>
      <c r="D9" s="116"/>
      <c r="E9" s="115" t="s">
        <v>1141</v>
      </c>
      <c r="F9" s="116" t="s">
        <v>1142</v>
      </c>
      <c r="G9" s="115" t="s">
        <v>1143</v>
      </c>
      <c r="H9" s="117">
        <v>44868</v>
      </c>
      <c r="I9" s="116" t="s">
        <v>1144</v>
      </c>
      <c r="J9" s="115" t="s">
        <v>1138</v>
      </c>
      <c r="K9" s="116" t="s">
        <v>1144</v>
      </c>
    </row>
    <row r="10" spans="2:11" ht="90">
      <c r="B10" s="156"/>
      <c r="C10" s="115" t="s">
        <v>1145</v>
      </c>
      <c r="D10" s="116"/>
      <c r="E10" s="115" t="s">
        <v>1146</v>
      </c>
      <c r="F10" s="116" t="s">
        <v>1142</v>
      </c>
      <c r="G10" s="115" t="s">
        <v>1147</v>
      </c>
      <c r="H10" s="117">
        <v>44868</v>
      </c>
      <c r="I10" s="116" t="s">
        <v>1144</v>
      </c>
      <c r="J10" s="115" t="s">
        <v>1129</v>
      </c>
      <c r="K10" s="116" t="s">
        <v>1130</v>
      </c>
    </row>
    <row r="11" spans="2:11" ht="105">
      <c r="B11" s="156" t="s">
        <v>1148</v>
      </c>
      <c r="C11" s="115" t="s">
        <v>1145</v>
      </c>
      <c r="D11" s="116" t="s">
        <v>1126</v>
      </c>
      <c r="E11" s="115" t="s">
        <v>1149</v>
      </c>
      <c r="F11" s="125"/>
      <c r="G11" s="115" t="s">
        <v>1150</v>
      </c>
      <c r="H11" s="117">
        <v>44868</v>
      </c>
      <c r="I11" s="116" t="s">
        <v>1137</v>
      </c>
      <c r="J11" s="115" t="s">
        <v>1138</v>
      </c>
      <c r="K11" s="115" t="s">
        <v>1151</v>
      </c>
    </row>
    <row r="12" spans="2:11" ht="150">
      <c r="B12" s="156"/>
      <c r="C12" s="115" t="s">
        <v>1145</v>
      </c>
      <c r="D12" s="116" t="s">
        <v>1126</v>
      </c>
      <c r="E12" s="115" t="s">
        <v>1149</v>
      </c>
      <c r="F12" s="125"/>
      <c r="G12" s="115" t="s">
        <v>1152</v>
      </c>
      <c r="H12" s="117">
        <v>44868</v>
      </c>
      <c r="I12" s="116" t="s">
        <v>1137</v>
      </c>
      <c r="J12" s="115" t="s">
        <v>1153</v>
      </c>
      <c r="K12" s="115" t="s">
        <v>1151</v>
      </c>
    </row>
    <row r="13" spans="2:11" ht="165">
      <c r="B13" s="157"/>
      <c r="C13" s="115" t="s">
        <v>1145</v>
      </c>
      <c r="D13" s="116" t="s">
        <v>1126</v>
      </c>
      <c r="E13" s="115" t="s">
        <v>1154</v>
      </c>
      <c r="F13" s="125"/>
      <c r="G13" s="115" t="s">
        <v>1155</v>
      </c>
      <c r="H13" s="117">
        <v>44868</v>
      </c>
      <c r="I13" s="115" t="s">
        <v>1144</v>
      </c>
      <c r="J13" s="116" t="s">
        <v>1129</v>
      </c>
      <c r="K13" s="115" t="s">
        <v>1156</v>
      </c>
    </row>
    <row r="14" spans="2:11">
      <c r="B14" s="159" t="s">
        <v>1157</v>
      </c>
      <c r="C14" s="150" t="s">
        <v>1145</v>
      </c>
      <c r="D14" s="153" t="s">
        <v>1126</v>
      </c>
      <c r="E14" s="150" t="s">
        <v>1158</v>
      </c>
      <c r="F14" s="153" t="s">
        <v>1126</v>
      </c>
      <c r="G14" s="150" t="s">
        <v>1159</v>
      </c>
      <c r="H14" s="160">
        <v>44868</v>
      </c>
      <c r="I14" s="161" t="s">
        <v>1160</v>
      </c>
      <c r="J14" s="153" t="s">
        <v>1129</v>
      </c>
      <c r="K14" s="150" t="s">
        <v>1161</v>
      </c>
    </row>
    <row r="15" spans="2:11">
      <c r="B15" s="159"/>
      <c r="C15" s="150"/>
      <c r="D15" s="153"/>
      <c r="E15" s="150"/>
      <c r="F15" s="153"/>
      <c r="G15" s="150"/>
      <c r="H15" s="160"/>
      <c r="I15" s="162"/>
      <c r="J15" s="153"/>
      <c r="K15" s="150"/>
    </row>
    <row r="16" spans="2:11">
      <c r="B16" s="159"/>
      <c r="C16" s="150"/>
      <c r="D16" s="153"/>
      <c r="E16" s="150"/>
      <c r="F16" s="153"/>
      <c r="G16" s="150"/>
      <c r="H16" s="160"/>
      <c r="I16" s="162"/>
      <c r="J16" s="153"/>
      <c r="K16" s="150"/>
    </row>
    <row r="17" spans="2:11">
      <c r="B17" s="159"/>
      <c r="C17" s="150"/>
      <c r="D17" s="153"/>
      <c r="E17" s="150"/>
      <c r="F17" s="153"/>
      <c r="G17" s="150"/>
      <c r="H17" s="160"/>
      <c r="I17" s="163"/>
      <c r="J17" s="153"/>
      <c r="K17" s="150"/>
    </row>
    <row r="18" spans="2:11" ht="60">
      <c r="B18" s="127" t="s">
        <v>1162</v>
      </c>
      <c r="C18" s="115" t="s">
        <v>1163</v>
      </c>
      <c r="D18" s="115" t="s">
        <v>1126</v>
      </c>
      <c r="E18" s="115" t="s">
        <v>1164</v>
      </c>
      <c r="F18" s="116" t="s">
        <v>1126</v>
      </c>
      <c r="G18" s="115" t="s">
        <v>1165</v>
      </c>
      <c r="H18" s="117">
        <v>44868</v>
      </c>
      <c r="I18" s="121" t="s">
        <v>976</v>
      </c>
      <c r="J18" s="130" t="s">
        <v>1129</v>
      </c>
      <c r="K18" s="121" t="s">
        <v>31</v>
      </c>
    </row>
    <row r="19" spans="2:11" ht="120">
      <c r="B19" s="158" t="s">
        <v>1166</v>
      </c>
      <c r="C19" s="115" t="s">
        <v>1167</v>
      </c>
      <c r="D19" s="115"/>
      <c r="E19" s="115" t="s">
        <v>1149</v>
      </c>
      <c r="F19" s="116"/>
      <c r="G19" s="115" t="s">
        <v>1168</v>
      </c>
      <c r="H19" s="117">
        <v>44862</v>
      </c>
      <c r="I19" s="116" t="s">
        <v>1137</v>
      </c>
      <c r="J19" s="115" t="s">
        <v>1153</v>
      </c>
      <c r="K19" s="122" t="s">
        <v>1169</v>
      </c>
    </row>
    <row r="20" spans="2:11" ht="150">
      <c r="B20" s="158"/>
      <c r="C20" s="115" t="s">
        <v>1170</v>
      </c>
      <c r="D20" s="116" t="s">
        <v>1126</v>
      </c>
      <c r="E20" s="115" t="s">
        <v>1171</v>
      </c>
      <c r="F20" s="125"/>
      <c r="G20" s="115" t="s">
        <v>1172</v>
      </c>
      <c r="H20" s="117">
        <v>44862</v>
      </c>
      <c r="I20" s="122" t="s">
        <v>1173</v>
      </c>
      <c r="J20" s="116" t="s">
        <v>1129</v>
      </c>
      <c r="K20" s="122" t="s">
        <v>1174</v>
      </c>
    </row>
    <row r="21" spans="2:11">
      <c r="B21" s="144" t="s">
        <v>1175</v>
      </c>
      <c r="C21" s="150" t="s">
        <v>1176</v>
      </c>
      <c r="D21" s="152" t="s">
        <v>1126</v>
      </c>
      <c r="E21" s="150" t="s">
        <v>1177</v>
      </c>
      <c r="F21" s="151" t="s">
        <v>1126</v>
      </c>
      <c r="G21" s="150" t="s">
        <v>1178</v>
      </c>
      <c r="H21" s="147">
        <v>44868</v>
      </c>
      <c r="I21" s="150" t="s">
        <v>1179</v>
      </c>
      <c r="J21" s="152" t="s">
        <v>1129</v>
      </c>
      <c r="K21" s="153" t="s">
        <v>1130</v>
      </c>
    </row>
    <row r="22" spans="2:11">
      <c r="B22" s="145"/>
      <c r="C22" s="151"/>
      <c r="D22" s="152"/>
      <c r="E22" s="151"/>
      <c r="F22" s="151"/>
      <c r="G22" s="151"/>
      <c r="H22" s="148"/>
      <c r="I22" s="151"/>
      <c r="J22" s="152"/>
      <c r="K22" s="152"/>
    </row>
    <row r="23" spans="2:11">
      <c r="B23" s="145"/>
      <c r="C23" s="151"/>
      <c r="D23" s="152"/>
      <c r="E23" s="151"/>
      <c r="F23" s="151"/>
      <c r="G23" s="151"/>
      <c r="H23" s="148"/>
      <c r="I23" s="151"/>
      <c r="J23" s="152"/>
      <c r="K23" s="152"/>
    </row>
    <row r="24" spans="2:11">
      <c r="B24" s="145"/>
      <c r="C24" s="151"/>
      <c r="D24" s="152"/>
      <c r="E24" s="151"/>
      <c r="F24" s="151"/>
      <c r="G24" s="151"/>
      <c r="H24" s="148"/>
      <c r="I24" s="151"/>
      <c r="J24" s="152"/>
      <c r="K24" s="152"/>
    </row>
    <row r="25" spans="2:11">
      <c r="B25" s="145"/>
      <c r="C25" s="151"/>
      <c r="D25" s="152"/>
      <c r="E25" s="151"/>
      <c r="F25" s="151"/>
      <c r="G25" s="151"/>
      <c r="H25" s="149"/>
      <c r="I25" s="151"/>
      <c r="J25" s="152"/>
      <c r="K25" s="152"/>
    </row>
    <row r="26" spans="2:11" ht="75">
      <c r="B26" s="146"/>
      <c r="C26" s="115" t="s">
        <v>1180</v>
      </c>
      <c r="D26" s="126"/>
      <c r="E26" s="126" t="s">
        <v>1181</v>
      </c>
      <c r="F26" s="124"/>
      <c r="G26" s="126" t="s">
        <v>1182</v>
      </c>
      <c r="H26" s="117">
        <v>44868</v>
      </c>
      <c r="I26" s="126" t="s">
        <v>1183</v>
      </c>
      <c r="J26" s="131" t="s">
        <v>1129</v>
      </c>
      <c r="K26" s="131" t="s">
        <v>1130</v>
      </c>
    </row>
    <row r="27" spans="2:11">
      <c r="B27" s="119"/>
      <c r="C27" s="120"/>
      <c r="D27" s="120"/>
      <c r="E27" s="120"/>
      <c r="F27" s="120"/>
      <c r="G27" s="120"/>
      <c r="H27" s="120"/>
      <c r="I27" s="120"/>
      <c r="J27" s="120"/>
      <c r="K27" s="120"/>
    </row>
    <row r="28" spans="2:11">
      <c r="B28" s="118"/>
      <c r="C28" s="114"/>
      <c r="D28" s="114"/>
      <c r="E28" s="114"/>
      <c r="F28" s="114"/>
      <c r="G28" s="114"/>
      <c r="H28" s="114"/>
      <c r="I28" s="114"/>
      <c r="J28" s="114"/>
      <c r="K28" s="114"/>
    </row>
    <row r="29" spans="2:11">
      <c r="B29" s="118"/>
      <c r="C29" s="114"/>
      <c r="D29" s="114"/>
      <c r="E29" s="114"/>
      <c r="F29" s="114"/>
      <c r="G29" s="114"/>
      <c r="H29" s="114"/>
      <c r="I29" s="114"/>
      <c r="J29" s="114"/>
      <c r="K29" s="114"/>
    </row>
  </sheetData>
  <mergeCells count="26">
    <mergeCell ref="B3:K3"/>
    <mergeCell ref="B11:B13"/>
    <mergeCell ref="B19:B20"/>
    <mergeCell ref="B14:B17"/>
    <mergeCell ref="C14:C17"/>
    <mergeCell ref="D14:D17"/>
    <mergeCell ref="E14:E17"/>
    <mergeCell ref="F14:F17"/>
    <mergeCell ref="G14:G17"/>
    <mergeCell ref="H14:H17"/>
    <mergeCell ref="I14:I17"/>
    <mergeCell ref="J14:J17"/>
    <mergeCell ref="K14:K17"/>
    <mergeCell ref="B8:B10"/>
    <mergeCell ref="B6:B7"/>
    <mergeCell ref="D4:G4"/>
    <mergeCell ref="B21:B26"/>
    <mergeCell ref="H21:H25"/>
    <mergeCell ref="I21:I25"/>
    <mergeCell ref="J21:J25"/>
    <mergeCell ref="K21:K25"/>
    <mergeCell ref="C21:C25"/>
    <mergeCell ref="D21:D25"/>
    <mergeCell ref="E21:E25"/>
    <mergeCell ref="F21:F25"/>
    <mergeCell ref="G21:G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Inventario Energía</vt:lpstr>
      <vt:lpstr>Tabla de consumo</vt:lpstr>
      <vt:lpstr> Consumo de Categoria</vt:lpstr>
      <vt:lpstr>Consumo de edificios</vt:lpstr>
      <vt:lpstr>Linea Base energetica 2022</vt:lpstr>
      <vt:lpstr>Linea Base energetica 2023</vt:lpstr>
      <vt:lpstr>Linea Base Energetica 2024</vt:lpstr>
      <vt:lpstr>LBE Comp</vt:lpstr>
      <vt:lpstr>Plan de acciones</vt:lpstr>
      <vt:lpstr>“Comparativo 2022-2023”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dc:creator>
  <cp:lastModifiedBy>Flor Olin</cp:lastModifiedBy>
  <cp:lastPrinted>2019-10-14T21:06:45Z</cp:lastPrinted>
  <dcterms:created xsi:type="dcterms:W3CDTF">2019-01-23T17:45:59Z</dcterms:created>
  <dcterms:modified xsi:type="dcterms:W3CDTF">2024-11-22T19:50:19Z</dcterms:modified>
</cp:coreProperties>
</file>