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ejandra\Desktop\ITSSATAGODIC24\"/>
    </mc:Choice>
  </mc:AlternateContent>
  <xr:revisionPtr revIDLastSave="0" documentId="13_ncr:1_{949AEA91-442E-4474-8E89-AD52775593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L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8" i="10"/>
  <c r="L17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<sst xmlns="http://schemas.openxmlformats.org/spreadsheetml/2006/main" count="198" uniqueCount="48">
  <si>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</si>
  <si>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</si>
  <si>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</si>
  <si>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</si>
  <si>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</si>
  <si>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</si>
  <si>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</si>
  <si>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</si>
  <si>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</si>
  <si>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</si>
  <si>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</si>
  <si>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</si>
  <si>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</si>
  <si>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</si>
  <si>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</si>
  <si>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</si>
  <si>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</si>
  <si>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</si>
  <si>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</si>
  <si>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</si>
  <si>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</si>
  <si>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</si>
  <si>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</si>
  <si>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</si>
  <si>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</si>
  <si>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</si>
  <si>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</si>
  <si>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</si>
  <si>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</si>
  <si>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</si>
  <si>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</si>
  <si>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</si>
  <si>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</si>
  <si>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</si>
  <si>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</si>
  <si>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</si>
  <si>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</si>
  <si>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FUNCIÓN ADMINISTRATIVA II</t>
  </si>
  <si>
    <t>305B</t>
  </si>
  <si>
    <t>TALLER DE INVESTIGACIÓN II</t>
  </si>
  <si>
    <t>DIAGNÓSTICO Y EVALUACIÓN EMPRESARIAL</t>
  </si>
  <si>
    <t>705A</t>
  </si>
  <si>
    <t xml:space="preserve">  </t>
  </si>
  <si>
    <t>II</t>
  </si>
  <si>
    <t>AGO 24 - ENE 25</t>
  </si>
  <si>
    <t>MEZCLA DE MERCADOTECNIA</t>
  </si>
  <si>
    <t>505B</t>
  </si>
  <si>
    <t>305C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</si>
</sst>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topLeftCell="A11" zoomScale="96" zoomScaleNormal="96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44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11" t="s">
        <v>45</v>
      </c>
      <c r="B14" s="9" t="s">
        <v>21</v>
      </c>
      <c r="C14" s="9" t="s">
        <v>46</v>
      </c>
      <c r="D14" s="9" t="s">
        <v>31</v>
      </c>
      <c r="E14" s="9">
        <v>30</v>
      </c>
      <c r="F14" s="9">
        <v>30</v>
      </c>
      <c r="G14" s="9">
        <v>0</v>
      </c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23">
        <v>0.91</v>
      </c>
      <c r="N14" s="15">
        <v>0.5333</v>
      </c>
      <c r="P14" s="11">
        <v>32</v>
      </c>
    </row>
    <row r="15" spans="1:17" s="11" customFormat="1" x14ac:dyDescent="0.2">
      <c r="A15" s="8" t="s">
        <v>37</v>
      </c>
      <c r="B15" s="9" t="s">
        <v>21</v>
      </c>
      <c r="C15" s="9" t="s">
        <v>38</v>
      </c>
      <c r="D15" s="9" t="s">
        <v>31</v>
      </c>
      <c r="E15" s="9">
        <v>22</v>
      </c>
      <c r="F15" s="9">
        <v>22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0.92810000000000004</v>
      </c>
      <c r="N15" s="15">
        <v>0.5454</v>
      </c>
    </row>
    <row r="16" spans="1:17" s="11" customFormat="1" x14ac:dyDescent="0.2">
      <c r="A16" s="8" t="s">
        <v>37</v>
      </c>
      <c r="B16" s="9" t="s">
        <v>21</v>
      </c>
      <c r="C16" s="9" t="s">
        <v>47</v>
      </c>
      <c r="D16" s="9" t="s">
        <v>31</v>
      </c>
      <c r="E16" s="9">
        <v>11</v>
      </c>
      <c r="F16" s="9">
        <v>11</v>
      </c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4">
        <v>0.88180000000000003</v>
      </c>
      <c r="N16" s="15">
        <v>0.5454</v>
      </c>
    </row>
    <row r="17" spans="1:14" s="11" customFormat="1" x14ac:dyDescent="0.2">
      <c r="A17" s="8" t="s">
        <v>39</v>
      </c>
      <c r="B17" s="9"/>
      <c r="C17" s="9" t="s">
        <v>41</v>
      </c>
      <c r="D17" s="9" t="s">
        <v>31</v>
      </c>
      <c r="E17" s="9">
        <v>27</v>
      </c>
      <c r="F17" s="9">
        <v>0</v>
      </c>
      <c r="G17" s="9">
        <v>0</v>
      </c>
      <c r="H17" s="10"/>
      <c r="I17" s="9">
        <v>0</v>
      </c>
      <c r="J17" s="10"/>
      <c r="K17" s="9">
        <v>0</v>
      </c>
      <c r="L17" s="10">
        <f t="shared" si="0"/>
        <v>0</v>
      </c>
      <c r="M17" s="24">
        <v>0</v>
      </c>
      <c r="N17" s="15">
        <v>0</v>
      </c>
    </row>
    <row r="18" spans="1:14" s="11" customFormat="1" ht="25.5" x14ac:dyDescent="0.2">
      <c r="A18" s="8" t="s">
        <v>40</v>
      </c>
      <c r="B18" s="9" t="s">
        <v>21</v>
      </c>
      <c r="C18" s="9" t="s">
        <v>41</v>
      </c>
      <c r="D18" s="9" t="s">
        <v>31</v>
      </c>
      <c r="E18" s="9">
        <v>28</v>
      </c>
      <c r="F18" s="9">
        <v>28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42</v>
      </c>
      <c r="H21" s="10"/>
      <c r="I21" s="9">
        <f t="shared" ref="I14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91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0.73197999999999996</v>
      </c>
      <c r="N29" s="19">
        <f>AVERAGE(N14:N28)</f>
        <v>0.43881999999999993</v>
      </c>
    </row>
    <row r="31" spans="1:14" ht="120" customHeight="1" x14ac:dyDescent="0.2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 spans="1:10" x14ac:dyDescent="0.2">
      <c r="A33" s="12"/>
    </row>
    <row r="34" spans="1:10" x14ac:dyDescent="0.2">
      <c r="B34" s="30" t="s">
        <v>27</v>
      </c>
      <c r="C34" s="30"/>
      <c r="D34" s="30"/>
      <c r="G34" s="31" t="s">
        <v>28</v>
      </c>
      <c r="H34" s="31"/>
      <c r="I34" s="31"/>
      <c r="J34" s="31"/>
    </row>
    <row r="35" spans="1:10" ht="62.25" customHeight="1" x14ac:dyDescent="0.2">
      <c r="B35" s="32"/>
      <c r="C35" s="32"/>
      <c r="D35" s="32"/>
      <c r="G35" s="33"/>
      <c r="H35" s="33"/>
      <c r="I35" s="33"/>
      <c r="J35" s="33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27" t="str">
        <f>B10</f>
        <v>MCE.AARÓN SÁNCHEZ ISIDORO</v>
      </c>
      <c r="C38" s="27"/>
      <c r="D38" s="27"/>
      <c r="E38" s="13"/>
      <c r="F38" s="13"/>
      <c r="G38" s="27" t="s">
        <v>33</v>
      </c>
      <c r="H38" s="27"/>
      <c r="I38" s="27"/>
      <c r="J3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 t="s">
        <v>43</v>
      </c>
      <c r="C14" s="9"/>
      <c r="D14" s="9" t="str">
        <f>'1'!D14</f>
        <v>DLA</v>
      </c>
      <c r="E14" s="9"/>
      <c r="F14" s="9"/>
      <c r="G14" s="9"/>
      <c r="H14" s="10"/>
      <c r="I14" s="9">
        <f t="shared" ref="I14" si="0">(E14-SUM(F14:G14))-K14</f>
        <v>0</v>
      </c>
      <c r="J14" s="10"/>
      <c r="K14" s="9">
        <v>0</v>
      </c>
      <c r="L14" s="10" t="e">
        <f t="shared" ref="L14:L16" si="1">K14/E14</f>
        <v>#DIV/0!</v>
      </c>
      <c r="M14" s="23"/>
      <c r="N14" s="15"/>
    </row>
    <row r="15" spans="1:14" s="11" customFormat="1" x14ac:dyDescent="0.2">
      <c r="A15" s="8"/>
      <c r="B15" s="9" t="s">
        <v>43</v>
      </c>
      <c r="C15" s="9"/>
      <c r="D15" s="9" t="s">
        <v>31</v>
      </c>
      <c r="E15" s="9"/>
      <c r="F15" s="9"/>
      <c r="G15" s="9"/>
      <c r="H15" s="10"/>
      <c r="I15" s="9">
        <v>0</v>
      </c>
      <c r="J15" s="10"/>
      <c r="K15" s="9">
        <v>0</v>
      </c>
      <c r="L15" s="10" t="e">
        <f t="shared" si="1"/>
        <v>#DIV/0!</v>
      </c>
      <c r="M15" s="24"/>
      <c r="N15" s="15"/>
    </row>
    <row r="16" spans="1:14" s="11" customFormat="1" x14ac:dyDescent="0.2">
      <c r="A16" s="8"/>
      <c r="B16" s="9" t="s">
        <v>21</v>
      </c>
      <c r="C16" s="9"/>
      <c r="D16" s="9" t="str">
        <f>'1'!D17</f>
        <v>DLA</v>
      </c>
      <c r="E16" s="9"/>
      <c r="F16" s="9"/>
      <c r="G16" s="9"/>
      <c r="H16" s="10"/>
      <c r="I16" s="9">
        <v>0</v>
      </c>
      <c r="J16" s="10"/>
      <c r="K16" s="9">
        <v>0</v>
      </c>
      <c r="L16" s="10" t="e">
        <f t="shared" si="1"/>
        <v>#DIV/0!</v>
      </c>
      <c r="M16" s="24"/>
      <c r="N16" s="15"/>
    </row>
    <row r="17" spans="1:15" s="11" customFormat="1" x14ac:dyDescent="0.2">
      <c r="A17" s="8"/>
      <c r="B17" s="9" t="s">
        <v>43</v>
      </c>
      <c r="C17" s="9"/>
      <c r="D17" s="9" t="s">
        <v>31</v>
      </c>
      <c r="E17" s="9"/>
      <c r="F17" s="9"/>
      <c r="G17" s="9"/>
      <c r="H17" s="10"/>
      <c r="I17" s="9">
        <v>0</v>
      </c>
      <c r="J17" s="10"/>
      <c r="K17" s="9">
        <v>0</v>
      </c>
      <c r="L17" s="10" t="e">
        <f>K17/E17</f>
        <v>#DIV/0!</v>
      </c>
      <c r="M17" s="24"/>
      <c r="N17" s="15"/>
    </row>
    <row r="18" spans="1:15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 t="e">
        <f t="shared" ref="L28" si="3">K28/E28</f>
        <v>#DIV/0!</v>
      </c>
      <c r="M28" s="17"/>
      <c r="N28" s="19"/>
    </row>
    <row r="30" spans="1:15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5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/>
      <c r="G14" s="9"/>
      <c r="H14" s="10"/>
      <c r="I14" s="9"/>
      <c r="J14" s="10"/>
      <c r="K14" s="9">
        <v>0</v>
      </c>
      <c r="L14" s="10">
        <f t="shared" ref="L14:L17" si="0">K14/E14</f>
        <v>0</v>
      </c>
      <c r="M14" s="23">
        <v>0.92</v>
      </c>
      <c r="N14" s="15">
        <v>0.68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4">
        <v>0.79690000000000005</v>
      </c>
      <c r="N15" s="22">
        <v>0.9</v>
      </c>
    </row>
    <row r="16" spans="1:14" s="11" customFormat="1" x14ac:dyDescent="0.2">
      <c r="A16" s="21"/>
      <c r="B16" s="9"/>
      <c r="C16" s="9"/>
      <c r="D16" s="9" t="str">
        <f>'1'!D17</f>
        <v>DLA</v>
      </c>
      <c r="E16" s="9">
        <v>20</v>
      </c>
      <c r="F16" s="9"/>
      <c r="G16" s="9"/>
      <c r="H16" s="10"/>
      <c r="I16" s="9"/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/>
      <c r="B17" s="9"/>
      <c r="C17" s="9"/>
      <c r="D17" s="9" t="str">
        <f>'1'!D18</f>
        <v>DLA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98</v>
      </c>
      <c r="J28" s="18">
        <f t="shared" ref="J28" si="2">I28/E28</f>
        <v>1</v>
      </c>
      <c r="K28" s="17">
        <f>SUM(K14:K27)</f>
        <v>0</v>
      </c>
      <c r="L28" s="18">
        <f t="shared" ref="L28" si="3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19</v>
      </c>
      <c r="G14" s="9">
        <v>0</v>
      </c>
      <c r="H14" s="10"/>
      <c r="I14" s="9">
        <f t="shared" ref="I14:I15" si="0">(E14-SUM(F14:G14))-K14</f>
        <v>11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 t="str">
        <f>'1'!D17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 t="str">
        <f>'1'!D18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4">(E28-SUM(F28:G28))-K28</f>
        <v>27</v>
      </c>
      <c r="J28" s="18">
        <f t="shared" ref="J28" si="5">I28/E28</f>
        <v>0.14594594594594595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36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40</v>
      </c>
      <c r="G28" s="17">
        <f>SUM(G14:G27)</f>
        <v>3</v>
      </c>
      <c r="H28" s="18">
        <f>SUM(F28:G28)/E28</f>
        <v>0.43877551020408162</v>
      </c>
      <c r="I28" s="17">
        <f t="shared" ref="I28" si="0">(E28-SUM(F28:G28))-K28</f>
        <v>55</v>
      </c>
      <c r="J28" s="18">
        <f t="shared" ref="J28" si="1">I28/E28</f>
        <v>0.56122448979591832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Aaron Sanchez Isidoro</cp:lastModifiedBy>
  <cp:revision/>
  <dcterms:created xsi:type="dcterms:W3CDTF">2021-11-22T14:45:25Z</dcterms:created>
  <dcterms:modified xsi:type="dcterms:W3CDTF">2024-09-25T23:30:36Z</dcterms:modified>
  <cp:category/>
  <cp:contentStatus/>
</cp:coreProperties>
</file>