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A9E9E779-30D6-4720-8BD6-98A512CB26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I17" i="22"/>
  <c r="J17" i="22" s="1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J14" i="22" s="1"/>
  <c r="H15" i="22"/>
  <c r="H16" i="22"/>
  <c r="I16" i="22"/>
  <c r="J16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<sst xmlns="http://schemas.openxmlformats.org/spreadsheetml/2006/main" count="184" uniqueCount="45">
  <si>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</si>
  <si>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</si>
  <si>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</si>
  <si>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</si>
  <si>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</si>
  <si>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</si>
  <si>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</si>
  <si>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</si>
  <si>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</si>
  <si>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</si>
  <si>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</si>
  <si>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</si>
  <si>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</si>
  <si>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</si>
  <si>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</si>
  <si>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</si>
  <si>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</si>
  <si>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</si>
  <si>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</si>
  <si>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</si>
  <si>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</si>
  <si>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</si>
  <si>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</si>
  <si>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</si>
  <si>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</si>
  <si>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</si>
  <si>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</si>
  <si>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</si>
  <si>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</si>
  <si>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</si>
  <si>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</si>
  <si>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</si>
  <si>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</si>
  <si>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</si>
  <si>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</si>
  <si>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</si>
  <si>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FUNDAMENTOS DE QUIMICA ORGANICA</t>
  </si>
  <si>
    <t>106A</t>
  </si>
  <si>
    <t>TALLER DE ETICA</t>
  </si>
  <si>
    <t xml:space="preserve">FUNDAMENTOS DE AGUAS RESIDUALES </t>
  </si>
  <si>
    <t>QUMICA</t>
  </si>
  <si>
    <t>101A</t>
  </si>
  <si>
    <t>506B</t>
  </si>
  <si>
    <t>306A</t>
  </si>
  <si>
    <t>Agosto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</si>
</sst>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32</v>
      </c>
      <c r="C14" s="9" t="s">
        <v>43</v>
      </c>
      <c r="D14" s="9" t="s">
        <v>33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76.55</v>
      </c>
      <c r="N14" s="15">
        <v>0.68959999999999999</v>
      </c>
    </row>
    <row r="15" spans="1:14" s="11" customFormat="1" x14ac:dyDescent="0.2">
      <c r="A15" s="8" t="s">
        <v>38</v>
      </c>
      <c r="B15" s="9" t="s">
        <v>21</v>
      </c>
      <c r="C15" s="9" t="s">
        <v>37</v>
      </c>
      <c r="D15" s="9" t="s">
        <v>33</v>
      </c>
      <c r="E15" s="9">
        <v>25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92.4</v>
      </c>
      <c r="N15" s="15">
        <v>0.4</v>
      </c>
    </row>
    <row r="16" spans="1:14" s="11" customFormat="1" x14ac:dyDescent="0.2">
      <c r="A16" s="8" t="s">
        <v>39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87.77</v>
      </c>
      <c r="N16" s="15">
        <v>0.76470000000000005</v>
      </c>
    </row>
    <row r="17" spans="1:14" s="11" customFormat="1" x14ac:dyDescent="0.2">
      <c r="A17" s="8" t="s">
        <v>40</v>
      </c>
      <c r="B17" s="9" t="s">
        <v>25</v>
      </c>
      <c r="C17" s="9" t="s">
        <v>41</v>
      </c>
      <c r="D17" s="9" t="s">
        <v>33</v>
      </c>
      <c r="E17" s="9">
        <v>41</v>
      </c>
      <c r="F17" s="9" t="s">
        <v>25</v>
      </c>
      <c r="G17" s="9"/>
      <c r="H17" s="10"/>
      <c r="I17" s="9" t="s">
        <v>25</v>
      </c>
      <c r="J17" s="10"/>
      <c r="K17" s="9" t="s">
        <v>25</v>
      </c>
      <c r="L17" s="10" t="s">
        <v>25</v>
      </c>
      <c r="M17" s="9" t="s">
        <v>25</v>
      </c>
      <c r="N17" s="15" t="s">
        <v>25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68</v>
      </c>
      <c r="G28" s="17">
        <f>SUM(G14:G27)</f>
        <v>0</v>
      </c>
      <c r="H28" s="18"/>
      <c r="I28" s="17">
        <v>3</v>
      </c>
      <c r="J28" s="18"/>
      <c r="K28" s="17">
        <f>SUM(K14:K27)</f>
        <v>0</v>
      </c>
      <c r="L28" s="18">
        <f t="shared" si="0"/>
        <v>0</v>
      </c>
      <c r="M28" s="17">
        <f>AVERAGE(M14:M27)</f>
        <v>85.573333333333323</v>
      </c>
      <c r="N28" s="19">
        <f>AVERAGE(N14:N27)</f>
        <v>0.61809999999999998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IAMB</v>
      </c>
      <c r="E17" s="9">
        <f>'1'!E17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IAMB</v>
      </c>
      <c r="E17" s="9">
        <f>'1'!E17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IAMB</v>
      </c>
      <c r="E17" s="9">
        <f>'1'!E17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Agosto -Diciembre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IAMB</v>
      </c>
      <c r="E17" s="9">
        <f>'1'!E17</f>
        <v>41</v>
      </c>
      <c r="F17" s="9"/>
      <c r="G17" s="9"/>
      <c r="H17" s="10">
        <f t="shared" si="3"/>
        <v>0</v>
      </c>
      <c r="I17" s="9">
        <f t="shared" si="0"/>
        <v>41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2024-09-28T18:13:27Z</dcterms:modified>
  <cp:category/>
  <cp:contentStatus/>
</cp:coreProperties>
</file>