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75" windowWidth="20730" windowHeight="1158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H28" i="25"/>
  <c r="J28" i="25"/>
  <c r="N28" i="24" l="1"/>
  <c r="M28" i="24"/>
  <c r="E8" i="23" l="1"/>
  <c r="K28" i="25" l="1"/>
  <c r="G28" i="25"/>
  <c r="F28" i="25"/>
  <c r="B10" i="25"/>
  <c r="B37" i="25" s="1"/>
  <c r="L8" i="25"/>
  <c r="H8" i="25"/>
  <c r="E8" i="25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L15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L17" i="10"/>
  <c r="L16" i="10"/>
  <c r="L15" i="10"/>
  <c r="L14" i="10"/>
  <c r="E28" i="25" l="1"/>
  <c r="E28" i="24"/>
  <c r="E28" i="23"/>
  <c r="L14" i="22"/>
  <c r="E28" i="22"/>
  <c r="I28" i="10"/>
  <c r="L28" i="10"/>
  <c r="L28" i="24" l="1"/>
  <c r="I28" i="25"/>
  <c r="L28" i="25"/>
  <c r="I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<sst xmlns="http://schemas.openxmlformats.org/spreadsheetml/2006/main" count="295" uniqueCount="49">
  <si>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</si>
  <si>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</si>
  <si>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</si>
  <si>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</si>
  <si>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</si>
  <si>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</si>
  <si>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</si>
  <si>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</si>
  <si>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</si>
  <si>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</si>
  <si>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</si>
  <si>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</si>
  <si>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</si>
  <si>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</si>
  <si>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</si>
  <si>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</si>
  <si>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</si>
  <si>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</si>
  <si>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</si>
  <si>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</si>
  <si>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</si>
  <si>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</si>
  <si>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</si>
  <si>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</si>
  <si>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</si>
  <si>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</si>
  <si>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</si>
  <si>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</si>
  <si>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</si>
  <si>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</si>
  <si>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</si>
  <si>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</si>
  <si>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</si>
  <si>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</si>
  <si>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</si>
  <si>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</si>
  <si>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</si>
  <si>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</si>
  <si>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IGEM</t>
  </si>
  <si>
    <t>ESTADISTICA INFERENCIAL I</t>
  </si>
  <si>
    <t>%</t>
  </si>
  <si>
    <t>AGOS-DIC-2024</t>
  </si>
  <si>
    <t>301A</t>
  </si>
  <si>
    <t>301B</t>
  </si>
  <si>
    <t>507A</t>
  </si>
  <si>
    <t>507B</t>
  </si>
  <si>
    <t>PROBABILIDAD Y ESTADISTICA DESCRIPTIVA</t>
  </si>
  <si>
    <t>307A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</si>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</sst>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85" zoomScaleNormal="85" zoomScaleSheetLayoutView="100" workbookViewId="0">
      <selection activeCell="O24" sqref="O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9" t="s">
        <v>7</v>
      </c>
      <c r="J8" s="39"/>
      <c r="K8" s="39"/>
      <c r="L8" s="33" t="s">
        <v>41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39</v>
      </c>
      <c r="B14" s="9" t="s">
        <v>21</v>
      </c>
      <c r="C14" s="9" t="s">
        <v>42</v>
      </c>
      <c r="D14" s="9" t="s">
        <v>36</v>
      </c>
      <c r="E14" s="9">
        <v>26</v>
      </c>
      <c r="F14" s="9">
        <v>24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94</v>
      </c>
      <c r="N14" s="15">
        <v>0.92</v>
      </c>
    </row>
    <row r="15" spans="1:14" s="11" customFormat="1" x14ac:dyDescent="0.2">
      <c r="A15" s="8" t="s">
        <v>39</v>
      </c>
      <c r="B15" s="9" t="s">
        <v>21</v>
      </c>
      <c r="C15" s="9" t="s">
        <v>43</v>
      </c>
      <c r="D15" s="9" t="s">
        <v>36</v>
      </c>
      <c r="E15" s="9">
        <v>16</v>
      </c>
      <c r="F15" s="9">
        <v>15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22">
        <v>97</v>
      </c>
      <c r="N15" s="23">
        <v>0.94</v>
      </c>
    </row>
    <row r="16" spans="1:14" s="11" customFormat="1" x14ac:dyDescent="0.2">
      <c r="A16" s="8" t="s">
        <v>37</v>
      </c>
      <c r="B16" s="9" t="s">
        <v>21</v>
      </c>
      <c r="C16" s="9" t="s">
        <v>44</v>
      </c>
      <c r="D16" s="9" t="s">
        <v>38</v>
      </c>
      <c r="E16" s="9">
        <v>33</v>
      </c>
      <c r="F16" s="9">
        <v>27</v>
      </c>
      <c r="G16" s="9"/>
      <c r="H16" s="10"/>
      <c r="I16" s="9">
        <v>6</v>
      </c>
      <c r="J16" s="10"/>
      <c r="K16" s="9">
        <v>0</v>
      </c>
      <c r="L16" s="10">
        <f t="shared" si="0"/>
        <v>0</v>
      </c>
      <c r="M16" s="9">
        <v>86</v>
      </c>
      <c r="N16" s="23">
        <v>0.76</v>
      </c>
    </row>
    <row r="17" spans="1:18" s="11" customFormat="1" x14ac:dyDescent="0.2">
      <c r="A17" s="8" t="s">
        <v>37</v>
      </c>
      <c r="B17" s="9" t="s">
        <v>21</v>
      </c>
      <c r="C17" s="9" t="s">
        <v>45</v>
      </c>
      <c r="D17" s="9" t="s">
        <v>38</v>
      </c>
      <c r="E17" s="9">
        <v>30</v>
      </c>
      <c r="F17" s="9">
        <v>18</v>
      </c>
      <c r="G17" s="9"/>
      <c r="H17" s="10"/>
      <c r="I17" s="9">
        <v>12</v>
      </c>
      <c r="J17" s="10"/>
      <c r="K17" s="9">
        <v>0</v>
      </c>
      <c r="L17" s="10">
        <f t="shared" si="0"/>
        <v>0</v>
      </c>
      <c r="M17" s="9">
        <v>73</v>
      </c>
      <c r="N17" s="23">
        <v>0.56999999999999995</v>
      </c>
    </row>
    <row r="18" spans="1:18" s="11" customFormat="1" ht="25.5" x14ac:dyDescent="0.2">
      <c r="A18" s="8" t="s">
        <v>46</v>
      </c>
      <c r="B18" s="9" t="s">
        <v>21</v>
      </c>
      <c r="C18" s="9" t="s">
        <v>47</v>
      </c>
      <c r="D18" s="9" t="s">
        <v>38</v>
      </c>
      <c r="E18" s="9">
        <v>35</v>
      </c>
      <c r="F18" s="9">
        <v>17</v>
      </c>
      <c r="G18" s="9"/>
      <c r="H18" s="10"/>
      <c r="I18" s="9">
        <v>18</v>
      </c>
      <c r="J18" s="10"/>
      <c r="K18" s="9">
        <v>0</v>
      </c>
      <c r="L18" s="10">
        <f t="shared" si="0"/>
        <v>0</v>
      </c>
      <c r="M18" s="9">
        <v>70</v>
      </c>
      <c r="N18" s="23">
        <v>0.49</v>
      </c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101</v>
      </c>
      <c r="G28" s="17"/>
      <c r="H28" s="18"/>
      <c r="I28" s="17">
        <f t="shared" ref="I28" si="1">(E28-SUM(F28:G28))-K28</f>
        <v>39</v>
      </c>
      <c r="J28" s="18"/>
      <c r="K28" s="17">
        <f>SUM(K14:K27)</f>
        <v>0</v>
      </c>
      <c r="L28" s="18">
        <f t="shared" si="0"/>
        <v>0</v>
      </c>
      <c r="M28" s="17">
        <f>AVERAGE(M14:M27)</f>
        <v>84</v>
      </c>
      <c r="N28" s="19">
        <f>AVERAGE(N14:N27)</f>
        <v>0.73599999999999999</v>
      </c>
    </row>
    <row r="30" spans="1:18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8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Q19" sqref="Q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AGOS-DIC-2024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39</v>
      </c>
      <c r="B14" s="9" t="s">
        <v>48</v>
      </c>
      <c r="C14" s="9" t="s">
        <v>42</v>
      </c>
      <c r="D14" s="9" t="s">
        <v>36</v>
      </c>
      <c r="E14" s="9">
        <v>26</v>
      </c>
      <c r="F14" s="9">
        <v>21</v>
      </c>
      <c r="G14" s="9"/>
      <c r="H14" s="10"/>
      <c r="I14" s="9">
        <v>5</v>
      </c>
      <c r="J14" s="10"/>
      <c r="K14" s="9">
        <v>0</v>
      </c>
      <c r="L14" s="10">
        <f t="shared" ref="L14:L28" si="0">K14/E14</f>
        <v>0</v>
      </c>
      <c r="M14" s="9">
        <v>81</v>
      </c>
      <c r="N14" s="15">
        <v>0.57999999999999996</v>
      </c>
    </row>
    <row r="15" spans="1:14" s="11" customFormat="1" x14ac:dyDescent="0.2">
      <c r="A15" s="8" t="s">
        <v>39</v>
      </c>
      <c r="B15" s="9" t="s">
        <v>48</v>
      </c>
      <c r="C15" s="9" t="s">
        <v>43</v>
      </c>
      <c r="D15" s="9" t="s">
        <v>36</v>
      </c>
      <c r="E15" s="9">
        <v>16</v>
      </c>
      <c r="F15" s="9">
        <v>15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97</v>
      </c>
      <c r="N15" s="15">
        <v>0.94</v>
      </c>
    </row>
    <row r="16" spans="1:14" s="11" customFormat="1" x14ac:dyDescent="0.2">
      <c r="A16" s="8" t="s">
        <v>37</v>
      </c>
      <c r="B16" s="9" t="s">
        <v>48</v>
      </c>
      <c r="C16" s="9" t="s">
        <v>44</v>
      </c>
      <c r="D16" s="9" t="s">
        <v>38</v>
      </c>
      <c r="E16" s="9">
        <v>33</v>
      </c>
      <c r="F16" s="9">
        <v>17</v>
      </c>
      <c r="G16" s="9"/>
      <c r="H16" s="10"/>
      <c r="I16" s="9">
        <v>16</v>
      </c>
      <c r="J16" s="10"/>
      <c r="K16" s="9">
        <v>0</v>
      </c>
      <c r="L16" s="10">
        <v>0</v>
      </c>
      <c r="M16" s="9">
        <v>62</v>
      </c>
      <c r="N16" s="15">
        <v>0.55000000000000004</v>
      </c>
    </row>
    <row r="17" spans="1:14" s="11" customFormat="1" x14ac:dyDescent="0.2">
      <c r="A17" s="8" t="s">
        <v>37</v>
      </c>
      <c r="B17" s="9" t="s">
        <v>48</v>
      </c>
      <c r="C17" s="9" t="s">
        <v>45</v>
      </c>
      <c r="D17" s="9" t="s">
        <v>38</v>
      </c>
      <c r="E17" s="9">
        <v>30</v>
      </c>
      <c r="F17" s="9">
        <v>15</v>
      </c>
      <c r="G17" s="9"/>
      <c r="H17" s="10"/>
      <c r="I17" s="9">
        <v>15</v>
      </c>
      <c r="J17" s="10"/>
      <c r="K17" s="9">
        <v>0</v>
      </c>
      <c r="L17" s="10">
        <f t="shared" si="0"/>
        <v>0</v>
      </c>
      <c r="M17" s="9">
        <v>68</v>
      </c>
      <c r="N17" s="15">
        <v>0.5</v>
      </c>
    </row>
    <row r="18" spans="1:14" s="11" customFormat="1" ht="25.5" x14ac:dyDescent="0.2">
      <c r="A18" s="8" t="s">
        <v>46</v>
      </c>
      <c r="B18" s="9" t="s">
        <v>48</v>
      </c>
      <c r="C18" s="9" t="s">
        <v>47</v>
      </c>
      <c r="D18" s="9" t="s">
        <v>38</v>
      </c>
      <c r="E18" s="9">
        <v>35</v>
      </c>
      <c r="F18" s="9">
        <v>24</v>
      </c>
      <c r="G18" s="9"/>
      <c r="H18" s="10"/>
      <c r="I18" s="9">
        <v>11</v>
      </c>
      <c r="J18" s="10"/>
      <c r="K18" s="9">
        <v>0</v>
      </c>
      <c r="L18" s="10">
        <f t="shared" si="0"/>
        <v>0</v>
      </c>
      <c r="M18" s="9">
        <v>71</v>
      </c>
      <c r="N18" s="15">
        <v>0.69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92</v>
      </c>
      <c r="G28" s="17">
        <f>SUM(G14:G27)</f>
        <v>0</v>
      </c>
      <c r="H28" s="18"/>
      <c r="I28" s="17">
        <f t="shared" ref="I28" si="1">(E28-SUM(F28:G28))-K28</f>
        <v>48</v>
      </c>
      <c r="J28" s="18"/>
      <c r="K28" s="17">
        <f>SUM(K14:K27)</f>
        <v>0</v>
      </c>
      <c r="L28" s="18">
        <f t="shared" si="0"/>
        <v>0</v>
      </c>
      <c r="M28" s="21">
        <f>AVERAGE(M14:M27)</f>
        <v>75.8</v>
      </c>
      <c r="N28" s="19">
        <f>AVERAGE(N14:N27)</f>
        <v>0.65200000000000002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0" zoomScaleNormal="90" zoomScaleSheetLayoutView="100" workbookViewId="0">
      <selection activeCell="C18" sqref="C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AGOS-DIC-2024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39</v>
      </c>
      <c r="B14" s="9" t="s">
        <v>21</v>
      </c>
      <c r="C14" s="9" t="s">
        <v>42</v>
      </c>
      <c r="D14" s="9" t="s">
        <v>36</v>
      </c>
      <c r="E14" s="9">
        <v>26</v>
      </c>
      <c r="F14" s="9">
        <v>22</v>
      </c>
      <c r="G14" s="9"/>
      <c r="H14" s="10"/>
      <c r="I14" s="9"/>
      <c r="J14" s="10"/>
      <c r="K14" s="9">
        <v>0</v>
      </c>
      <c r="L14" s="10"/>
      <c r="M14" s="9"/>
      <c r="N14" s="15" t="s">
        <v>40</v>
      </c>
    </row>
    <row r="15" spans="1:14" s="11" customFormat="1" x14ac:dyDescent="0.2">
      <c r="A15" s="8" t="s">
        <v>39</v>
      </c>
      <c r="B15" s="9" t="s">
        <v>21</v>
      </c>
      <c r="C15" s="9" t="s">
        <v>43</v>
      </c>
      <c r="D15" s="9" t="s">
        <v>36</v>
      </c>
      <c r="E15" s="9">
        <v>16</v>
      </c>
      <c r="F15" s="9">
        <v>13</v>
      </c>
      <c r="G15" s="9"/>
      <c r="H15" s="10"/>
      <c r="I15" s="9"/>
      <c r="J15" s="10"/>
      <c r="K15" s="9">
        <v>0</v>
      </c>
      <c r="L15" s="10"/>
      <c r="M15" s="9"/>
      <c r="N15" s="15" t="s">
        <v>40</v>
      </c>
    </row>
    <row r="16" spans="1:14" s="11" customFormat="1" x14ac:dyDescent="0.2">
      <c r="A16" s="8" t="s">
        <v>37</v>
      </c>
      <c r="B16" s="9" t="s">
        <v>21</v>
      </c>
      <c r="C16" s="9" t="s">
        <v>44</v>
      </c>
      <c r="D16" s="9" t="s">
        <v>38</v>
      </c>
      <c r="E16" s="9">
        <v>33</v>
      </c>
      <c r="F16" s="9">
        <v>18</v>
      </c>
      <c r="G16" s="9"/>
      <c r="H16" s="10"/>
      <c r="I16" s="9"/>
      <c r="J16" s="10"/>
      <c r="K16" s="9">
        <v>0</v>
      </c>
      <c r="L16" s="10"/>
      <c r="M16" s="9"/>
      <c r="N16" s="15" t="s">
        <v>40</v>
      </c>
    </row>
    <row r="17" spans="1:14" s="11" customFormat="1" x14ac:dyDescent="0.2">
      <c r="A17" s="8" t="s">
        <v>37</v>
      </c>
      <c r="B17" s="9" t="s">
        <v>21</v>
      </c>
      <c r="C17" s="9" t="s">
        <v>45</v>
      </c>
      <c r="D17" s="9" t="s">
        <v>38</v>
      </c>
      <c r="E17" s="9">
        <v>30</v>
      </c>
      <c r="F17" s="9">
        <v>11</v>
      </c>
      <c r="G17" s="9"/>
      <c r="H17" s="10"/>
      <c r="I17" s="9"/>
      <c r="J17" s="10"/>
      <c r="K17" s="9">
        <v>0</v>
      </c>
      <c r="L17" s="10"/>
      <c r="M17" s="9"/>
      <c r="N17" s="15" t="s">
        <v>40</v>
      </c>
    </row>
    <row r="18" spans="1:14" s="11" customFormat="1" ht="25.5" x14ac:dyDescent="0.2">
      <c r="A18" s="8" t="s">
        <v>46</v>
      </c>
      <c r="B18" s="9" t="s">
        <v>21</v>
      </c>
      <c r="C18" s="9" t="s">
        <v>47</v>
      </c>
      <c r="D18" s="9" t="s">
        <v>38</v>
      </c>
      <c r="E18" s="9">
        <v>35</v>
      </c>
      <c r="F18" s="9">
        <v>21</v>
      </c>
      <c r="G18" s="9"/>
      <c r="H18" s="10"/>
      <c r="I18" s="9"/>
      <c r="J18" s="10"/>
      <c r="K18" s="9">
        <v>0</v>
      </c>
      <c r="L18" s="10"/>
      <c r="M18" s="9"/>
      <c r="N18" s="15" t="s">
        <v>40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>
        <v>0</v>
      </c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>
        <v>0</v>
      </c>
      <c r="L20" s="10"/>
      <c r="M20" s="9"/>
      <c r="N20" s="15"/>
    </row>
    <row r="21" spans="1:14" s="11" customFormat="1" x14ac:dyDescent="0.2">
      <c r="A21" s="24"/>
      <c r="B21" s="9"/>
      <c r="C21" s="9"/>
      <c r="D21" s="9"/>
      <c r="E21" s="9"/>
      <c r="F21" s="9"/>
      <c r="G21" s="9"/>
      <c r="H21" s="10"/>
      <c r="I21" s="9"/>
      <c r="J21" s="10"/>
      <c r="K21" s="9">
        <v>0</v>
      </c>
      <c r="L21" s="10"/>
      <c r="M21" s="9"/>
      <c r="N21" s="15"/>
    </row>
    <row r="22" spans="1:14" s="11" customFormat="1" x14ac:dyDescent="0.2">
      <c r="A22" s="24"/>
      <c r="B22" s="9"/>
      <c r="C22" s="9"/>
      <c r="D22" s="9"/>
      <c r="E22" s="9"/>
      <c r="F22" s="9"/>
      <c r="G22" s="9"/>
      <c r="H22" s="10"/>
      <c r="I22" s="9"/>
      <c r="J22" s="10"/>
      <c r="K22" s="9">
        <v>0</v>
      </c>
      <c r="L22" s="10"/>
      <c r="M22" s="9"/>
      <c r="N22" s="15"/>
    </row>
    <row r="23" spans="1:14" s="11" customFormat="1" x14ac:dyDescent="0.2">
      <c r="A23" s="24"/>
      <c r="B23" s="9"/>
      <c r="C23" s="9"/>
      <c r="D23" s="9"/>
      <c r="E23" s="9"/>
      <c r="F23" s="9"/>
      <c r="G23" s="9"/>
      <c r="H23" s="10"/>
      <c r="I23" s="9"/>
      <c r="J23" s="10"/>
      <c r="K23" s="9">
        <v>0</v>
      </c>
      <c r="L23" s="10"/>
      <c r="M23" s="9"/>
      <c r="N23" s="15"/>
    </row>
    <row r="24" spans="1:14" s="11" customFormat="1" x14ac:dyDescent="0.2">
      <c r="A24" s="25"/>
      <c r="B24" s="9"/>
      <c r="C24" s="9"/>
      <c r="D24" s="9"/>
      <c r="E24" s="9"/>
      <c r="F24" s="9"/>
      <c r="G24" s="9"/>
      <c r="H24" s="10"/>
      <c r="I24" s="9"/>
      <c r="J24" s="10"/>
      <c r="K24" s="9">
        <v>0</v>
      </c>
      <c r="L24" s="10"/>
      <c r="M24" s="9"/>
      <c r="N24" s="15"/>
    </row>
    <row r="25" spans="1:14" s="11" customFormat="1" x14ac:dyDescent="0.2">
      <c r="A25" s="25"/>
      <c r="B25" s="9"/>
      <c r="C25" s="9"/>
      <c r="D25" s="9"/>
      <c r="E25" s="9"/>
      <c r="F25" s="9"/>
      <c r="G25" s="9"/>
      <c r="H25" s="10"/>
      <c r="I25" s="9"/>
      <c r="J25" s="10"/>
      <c r="K25" s="9">
        <v>0</v>
      </c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85</v>
      </c>
      <c r="G28" s="17">
        <f>SUM(G14:G27)</f>
        <v>0</v>
      </c>
      <c r="H28" s="18"/>
      <c r="I28" s="17">
        <f t="shared" ref="I28" si="0">(E28-SUM(F28:G28))-K28</f>
        <v>55</v>
      </c>
      <c r="J28" s="18"/>
      <c r="K28" s="17">
        <f>SUM(K14:K27)</f>
        <v>0</v>
      </c>
      <c r="L28" s="18">
        <f t="shared" ref="L28" si="1">K28/E28</f>
        <v>0</v>
      </c>
      <c r="M28" s="21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C18" sqref="C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AGOS-DIC-2024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39</v>
      </c>
      <c r="B14" s="9" t="s">
        <v>21</v>
      </c>
      <c r="C14" s="9" t="s">
        <v>42</v>
      </c>
      <c r="D14" s="9" t="s">
        <v>36</v>
      </c>
      <c r="E14" s="9">
        <v>26</v>
      </c>
      <c r="F14" s="9">
        <v>22</v>
      </c>
      <c r="G14" s="9"/>
      <c r="H14" s="10"/>
      <c r="I14" s="9"/>
      <c r="J14" s="10"/>
      <c r="K14" s="9"/>
      <c r="L14" s="10">
        <v>0</v>
      </c>
      <c r="M14" s="9"/>
      <c r="N14" s="15" t="s">
        <v>40</v>
      </c>
    </row>
    <row r="15" spans="1:14" s="11" customFormat="1" x14ac:dyDescent="0.2">
      <c r="A15" s="8" t="s">
        <v>39</v>
      </c>
      <c r="B15" s="9" t="s">
        <v>21</v>
      </c>
      <c r="C15" s="9" t="s">
        <v>43</v>
      </c>
      <c r="D15" s="9" t="s">
        <v>36</v>
      </c>
      <c r="E15" s="9">
        <v>16</v>
      </c>
      <c r="F15" s="9">
        <v>13</v>
      </c>
      <c r="G15" s="9"/>
      <c r="H15" s="10"/>
      <c r="I15" s="9"/>
      <c r="J15" s="10"/>
      <c r="K15" s="9"/>
      <c r="L15" s="10">
        <v>0</v>
      </c>
      <c r="M15" s="9"/>
      <c r="N15" s="15" t="s">
        <v>40</v>
      </c>
    </row>
    <row r="16" spans="1:14" s="11" customFormat="1" x14ac:dyDescent="0.2">
      <c r="A16" s="8" t="s">
        <v>37</v>
      </c>
      <c r="B16" s="9" t="s">
        <v>21</v>
      </c>
      <c r="C16" s="9" t="s">
        <v>44</v>
      </c>
      <c r="D16" s="9" t="s">
        <v>38</v>
      </c>
      <c r="E16" s="9">
        <v>33</v>
      </c>
      <c r="F16" s="9">
        <v>18</v>
      </c>
      <c r="G16" s="9"/>
      <c r="H16" s="10"/>
      <c r="I16" s="9"/>
      <c r="J16" s="10"/>
      <c r="K16" s="9"/>
      <c r="L16" s="10">
        <v>0</v>
      </c>
      <c r="M16" s="9"/>
      <c r="N16" s="15" t="s">
        <v>40</v>
      </c>
    </row>
    <row r="17" spans="1:14" s="11" customFormat="1" x14ac:dyDescent="0.2">
      <c r="A17" s="8" t="s">
        <v>37</v>
      </c>
      <c r="B17" s="9" t="s">
        <v>21</v>
      </c>
      <c r="C17" s="9" t="s">
        <v>45</v>
      </c>
      <c r="D17" s="9" t="s">
        <v>38</v>
      </c>
      <c r="E17" s="9">
        <v>30</v>
      </c>
      <c r="F17" s="9">
        <v>11</v>
      </c>
      <c r="G17" s="9"/>
      <c r="H17" s="10"/>
      <c r="I17" s="9"/>
      <c r="J17" s="10"/>
      <c r="K17" s="9"/>
      <c r="L17" s="10">
        <v>0</v>
      </c>
      <c r="M17" s="9"/>
      <c r="N17" s="15" t="s">
        <v>40</v>
      </c>
    </row>
    <row r="18" spans="1:14" s="11" customFormat="1" ht="25.5" x14ac:dyDescent="0.2">
      <c r="A18" s="8" t="s">
        <v>46</v>
      </c>
      <c r="B18" s="9" t="s">
        <v>21</v>
      </c>
      <c r="C18" s="9" t="s">
        <v>47</v>
      </c>
      <c r="D18" s="9" t="s">
        <v>38</v>
      </c>
      <c r="E18" s="9">
        <v>35</v>
      </c>
      <c r="F18" s="9">
        <v>21</v>
      </c>
      <c r="G18" s="9"/>
      <c r="H18" s="10"/>
      <c r="I18" s="9"/>
      <c r="J18" s="10"/>
      <c r="K18" s="9"/>
      <c r="L18" s="10">
        <v>0</v>
      </c>
      <c r="M18" s="9"/>
      <c r="N18" s="15" t="s">
        <v>40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85</v>
      </c>
      <c r="G28" s="17">
        <f>SUM(G14:G27)</f>
        <v>0</v>
      </c>
      <c r="H28" s="18"/>
      <c r="I28" s="17">
        <f t="shared" ref="I28" si="0">(E28-SUM(F28:G28))-K28</f>
        <v>55</v>
      </c>
      <c r="J28" s="18"/>
      <c r="K28" s="17">
        <f>SUM(K14:K27)</f>
        <v>0</v>
      </c>
      <c r="L28" s="18">
        <f>AVERAGE(L14:L18)</f>
        <v>0</v>
      </c>
      <c r="M28" s="17" t="e">
        <f>AVERAGE(M14:M18)</f>
        <v>#DIV/0!</v>
      </c>
      <c r="N28" s="19" t="e">
        <f>AVERAGE(N14:N18)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D21" sqref="D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AGOS-DIC-2024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39</v>
      </c>
      <c r="B14" s="9" t="s">
        <v>21</v>
      </c>
      <c r="C14" s="9" t="s">
        <v>42</v>
      </c>
      <c r="D14" s="9" t="s">
        <v>36</v>
      </c>
      <c r="E14" s="9">
        <v>26</v>
      </c>
      <c r="F14" s="9">
        <v>22</v>
      </c>
      <c r="G14" s="9"/>
      <c r="H14" s="10" t="s">
        <v>40</v>
      </c>
      <c r="I14" s="9"/>
      <c r="J14" s="10" t="s">
        <v>40</v>
      </c>
      <c r="K14" s="9">
        <v>0</v>
      </c>
      <c r="L14" s="10"/>
      <c r="M14" s="9"/>
      <c r="N14" s="15" t="s">
        <v>40</v>
      </c>
    </row>
    <row r="15" spans="1:14" s="11" customFormat="1" x14ac:dyDescent="0.2">
      <c r="A15" s="8" t="s">
        <v>39</v>
      </c>
      <c r="B15" s="9" t="s">
        <v>21</v>
      </c>
      <c r="C15" s="9" t="s">
        <v>43</v>
      </c>
      <c r="D15" s="9" t="s">
        <v>36</v>
      </c>
      <c r="E15" s="9">
        <v>16</v>
      </c>
      <c r="F15" s="9">
        <v>13</v>
      </c>
      <c r="G15" s="9"/>
      <c r="H15" s="10" t="s">
        <v>40</v>
      </c>
      <c r="I15" s="9"/>
      <c r="J15" s="10" t="s">
        <v>40</v>
      </c>
      <c r="K15" s="9">
        <v>0</v>
      </c>
      <c r="L15" s="10"/>
      <c r="M15" s="9"/>
      <c r="N15" s="15" t="s">
        <v>40</v>
      </c>
    </row>
    <row r="16" spans="1:14" s="11" customFormat="1" x14ac:dyDescent="0.2">
      <c r="A16" s="8" t="s">
        <v>37</v>
      </c>
      <c r="B16" s="9" t="s">
        <v>21</v>
      </c>
      <c r="C16" s="9" t="s">
        <v>44</v>
      </c>
      <c r="D16" s="9" t="s">
        <v>38</v>
      </c>
      <c r="E16" s="9">
        <v>33</v>
      </c>
      <c r="F16" s="9">
        <v>18</v>
      </c>
      <c r="G16" s="9"/>
      <c r="H16" s="10" t="s">
        <v>40</v>
      </c>
      <c r="I16" s="9"/>
      <c r="J16" s="10" t="s">
        <v>40</v>
      </c>
      <c r="K16" s="9">
        <v>0</v>
      </c>
      <c r="L16" s="10"/>
      <c r="M16" s="9"/>
      <c r="N16" s="15" t="s">
        <v>40</v>
      </c>
    </row>
    <row r="17" spans="1:14" s="11" customFormat="1" x14ac:dyDescent="0.2">
      <c r="A17" s="8" t="s">
        <v>37</v>
      </c>
      <c r="B17" s="9" t="s">
        <v>21</v>
      </c>
      <c r="C17" s="9" t="s">
        <v>45</v>
      </c>
      <c r="D17" s="9" t="s">
        <v>38</v>
      </c>
      <c r="E17" s="9">
        <v>30</v>
      </c>
      <c r="F17" s="9">
        <v>11</v>
      </c>
      <c r="G17" s="9"/>
      <c r="H17" s="10" t="s">
        <v>40</v>
      </c>
      <c r="I17" s="9"/>
      <c r="J17" s="10" t="s">
        <v>40</v>
      </c>
      <c r="K17" s="9">
        <v>0</v>
      </c>
      <c r="L17" s="10"/>
      <c r="M17" s="9"/>
      <c r="N17" s="15" t="s">
        <v>40</v>
      </c>
    </row>
    <row r="18" spans="1:14" s="11" customFormat="1" ht="25.5" x14ac:dyDescent="0.2">
      <c r="A18" s="8" t="s">
        <v>46</v>
      </c>
      <c r="B18" s="9" t="s">
        <v>21</v>
      </c>
      <c r="C18" s="9" t="s">
        <v>47</v>
      </c>
      <c r="D18" s="9" t="s">
        <v>38</v>
      </c>
      <c r="E18" s="9">
        <v>35</v>
      </c>
      <c r="F18" s="9">
        <v>21</v>
      </c>
      <c r="G18" s="9"/>
      <c r="H18" s="10" t="s">
        <v>40</v>
      </c>
      <c r="I18" s="9"/>
      <c r="J18" s="10" t="s">
        <v>40</v>
      </c>
      <c r="K18" s="9">
        <v>0</v>
      </c>
      <c r="L18" s="10"/>
      <c r="M18" s="9"/>
      <c r="N18" s="15" t="s">
        <v>40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85</v>
      </c>
      <c r="G28" s="17">
        <f>SUM(G14:G27)</f>
        <v>0</v>
      </c>
      <c r="H28" s="18" t="e">
        <f>AVERAGE(H14:H18)</f>
        <v>#DIV/0!</v>
      </c>
      <c r="I28" s="17">
        <f t="shared" ref="I28" si="0">(E28-SUM(F28:G28))-K28</f>
        <v>55</v>
      </c>
      <c r="J28" s="18" t="e">
        <f>AVERAGE(J14:J18)</f>
        <v>#DIV/0!</v>
      </c>
      <c r="K28" s="17">
        <f>SUM(K14:K27)</f>
        <v>0</v>
      </c>
      <c r="L28" s="18">
        <f t="shared" ref="L28" si="1">K28/E28</f>
        <v>0</v>
      </c>
      <c r="M28" s="17" t="e">
        <f>AVERAGE(M14:M18)</f>
        <v>#DIV/0!</v>
      </c>
      <c r="N28" s="19" t="e">
        <f>AVERAGE(N14:N18)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laura</cp:lastModifiedBy>
  <cp:revision/>
  <dcterms:created xsi:type="dcterms:W3CDTF">2021-11-22T14:45:25Z</dcterms:created>
  <dcterms:modified xsi:type="dcterms:W3CDTF">2024-10-23T14:55:12Z</dcterms:modified>
  <cp:category/>
  <cp:contentStatus/>
</cp:coreProperties>
</file>