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N28" i="24" l="1"/>
  <c r="M28" i="24"/>
  <c r="E8" i="23" l="1"/>
  <c r="K28" i="25" l="1"/>
  <c r="G28" i="25"/>
  <c r="F28" i="25"/>
  <c r="B10" i="25"/>
  <c r="B37" i="25" s="1"/>
  <c r="L8" i="25"/>
  <c r="H8" i="25"/>
  <c r="E8" i="25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 l="1"/>
  <c r="E28" i="24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<sst xmlns="http://schemas.openxmlformats.org/spreadsheetml/2006/main" count="281" uniqueCount="51">
  <si>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</si>
  <si>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</si>
  <si>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</si>
  <si>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</si>
  <si>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</si>
  <si>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</si>
  <si>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</si>
  <si>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</si>
  <si>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</si>
  <si>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</si>
  <si>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</si>
  <si>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</si>
  <si>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</si>
  <si>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</si>
  <si>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</si>
  <si>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</si>
  <si>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</si>
  <si>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</si>
  <si>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</si>
  <si>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</si>
  <si>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</si>
  <si>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</si>
  <si>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</si>
  <si>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</si>
  <si>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</si>
  <si>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</si>
  <si>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</si>
  <si>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</si>
  <si>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</si>
  <si>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</si>
  <si>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</si>
  <si>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</si>
  <si>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</si>
  <si>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</si>
  <si>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</si>
  <si>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</si>
  <si>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</si>
  <si>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</si>
  <si>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IGEM</t>
  </si>
  <si>
    <t>ESTADISTICA INFERENCIAL I</t>
  </si>
  <si>
    <t>AGOS-DIC-2024</t>
  </si>
  <si>
    <t>301A</t>
  </si>
  <si>
    <t>301B</t>
  </si>
  <si>
    <t>507A</t>
  </si>
  <si>
    <t>507B</t>
  </si>
  <si>
    <t>PROBABILIDAD Y ESTADISTICA DESCRIPTIVA</t>
  </si>
  <si>
    <t>307A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</si>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</sst>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40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41</v>
      </c>
      <c r="D14" s="9" t="s">
        <v>36</v>
      </c>
      <c r="E14" s="9">
        <v>26</v>
      </c>
      <c r="F14" s="9">
        <v>24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0.92</v>
      </c>
    </row>
    <row r="15" spans="1:14" s="11" customFormat="1" x14ac:dyDescent="0.2">
      <c r="A15" s="8" t="s">
        <v>39</v>
      </c>
      <c r="B15" s="9" t="s">
        <v>21</v>
      </c>
      <c r="C15" s="9" t="s">
        <v>42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2">
        <v>97</v>
      </c>
      <c r="N15" s="23">
        <v>0.94</v>
      </c>
    </row>
    <row r="16" spans="1:14" s="11" customFormat="1" x14ac:dyDescent="0.2">
      <c r="A16" s="8" t="s">
        <v>37</v>
      </c>
      <c r="B16" s="9" t="s">
        <v>21</v>
      </c>
      <c r="C16" s="9" t="s">
        <v>43</v>
      </c>
      <c r="D16" s="9" t="s">
        <v>38</v>
      </c>
      <c r="E16" s="9">
        <v>33</v>
      </c>
      <c r="F16" s="9">
        <v>27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86</v>
      </c>
      <c r="N16" s="23">
        <v>0.76</v>
      </c>
    </row>
    <row r="17" spans="1:18" s="11" customFormat="1" x14ac:dyDescent="0.2">
      <c r="A17" s="8" t="s">
        <v>37</v>
      </c>
      <c r="B17" s="9" t="s">
        <v>21</v>
      </c>
      <c r="C17" s="9" t="s">
        <v>44</v>
      </c>
      <c r="D17" s="9" t="s">
        <v>38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0"/>
        <v>0</v>
      </c>
      <c r="M17" s="9">
        <v>73</v>
      </c>
      <c r="N17" s="23">
        <v>0.56999999999999995</v>
      </c>
    </row>
    <row r="18" spans="1:18" s="11" customFormat="1" ht="25.5" x14ac:dyDescent="0.2">
      <c r="A18" s="8" t="s">
        <v>45</v>
      </c>
      <c r="B18" s="9" t="s">
        <v>21</v>
      </c>
      <c r="C18" s="9" t="s">
        <v>46</v>
      </c>
      <c r="D18" s="9" t="s">
        <v>38</v>
      </c>
      <c r="E18" s="9">
        <v>35</v>
      </c>
      <c r="F18" s="9">
        <v>17</v>
      </c>
      <c r="G18" s="9"/>
      <c r="H18" s="10"/>
      <c r="I18" s="9">
        <v>18</v>
      </c>
      <c r="J18" s="10"/>
      <c r="K18" s="9">
        <v>0</v>
      </c>
      <c r="L18" s="10">
        <f t="shared" si="0"/>
        <v>0</v>
      </c>
      <c r="M18" s="9">
        <v>70</v>
      </c>
      <c r="N18" s="23">
        <v>0.49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/>
      <c r="H28" s="18"/>
      <c r="I28" s="17">
        <f t="shared" ref="I28" si="1">(E28-SUM(F28:G28))-K28</f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0.73599999999999999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47</v>
      </c>
      <c r="C14" s="9" t="s">
        <v>41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0.57999999999999996</v>
      </c>
    </row>
    <row r="15" spans="1:14" s="11" customFormat="1" x14ac:dyDescent="0.2">
      <c r="A15" s="8" t="s">
        <v>39</v>
      </c>
      <c r="B15" s="9" t="s">
        <v>47</v>
      </c>
      <c r="C15" s="9" t="s">
        <v>42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97</v>
      </c>
      <c r="N15" s="15">
        <v>0.94</v>
      </c>
    </row>
    <row r="16" spans="1:14" s="11" customFormat="1" x14ac:dyDescent="0.2">
      <c r="A16" s="8" t="s">
        <v>37</v>
      </c>
      <c r="B16" s="9" t="s">
        <v>47</v>
      </c>
      <c r="C16" s="9" t="s">
        <v>43</v>
      </c>
      <c r="D16" s="9" t="s">
        <v>38</v>
      </c>
      <c r="E16" s="9">
        <v>33</v>
      </c>
      <c r="F16" s="9">
        <v>17</v>
      </c>
      <c r="G16" s="9"/>
      <c r="H16" s="10"/>
      <c r="I16" s="9">
        <v>16</v>
      </c>
      <c r="J16" s="10"/>
      <c r="K16" s="9">
        <v>0</v>
      </c>
      <c r="L16" s="10">
        <v>0</v>
      </c>
      <c r="M16" s="9">
        <v>62</v>
      </c>
      <c r="N16" s="15">
        <v>0.55000000000000004</v>
      </c>
    </row>
    <row r="17" spans="1:14" s="11" customFormat="1" x14ac:dyDescent="0.2">
      <c r="A17" s="8" t="s">
        <v>37</v>
      </c>
      <c r="B17" s="9" t="s">
        <v>47</v>
      </c>
      <c r="C17" s="9" t="s">
        <v>44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f t="shared" si="0"/>
        <v>0</v>
      </c>
      <c r="M17" s="9">
        <v>68</v>
      </c>
      <c r="N17" s="15">
        <v>0.5</v>
      </c>
    </row>
    <row r="18" spans="1:14" s="11" customFormat="1" ht="25.5" x14ac:dyDescent="0.2">
      <c r="A18" s="8" t="s">
        <v>45</v>
      </c>
      <c r="B18" s="9" t="s">
        <v>47</v>
      </c>
      <c r="C18" s="9" t="s">
        <v>46</v>
      </c>
      <c r="D18" s="9" t="s">
        <v>38</v>
      </c>
      <c r="E18" s="9">
        <v>35</v>
      </c>
      <c r="F18" s="9">
        <v>24</v>
      </c>
      <c r="G18" s="9"/>
      <c r="H18" s="10"/>
      <c r="I18" s="9">
        <v>11</v>
      </c>
      <c r="J18" s="10"/>
      <c r="K18" s="9">
        <v>0</v>
      </c>
      <c r="L18" s="10">
        <f t="shared" si="0"/>
        <v>0</v>
      </c>
      <c r="M18" s="9">
        <v>71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92</v>
      </c>
      <c r="G28" s="17">
        <f>SUM(G14:G27)</f>
        <v>0</v>
      </c>
      <c r="H28" s="18"/>
      <c r="I28" s="17">
        <f t="shared" ref="I28" si="1">(E28-SUM(F28:G28))-K28</f>
        <v>48</v>
      </c>
      <c r="J28" s="18"/>
      <c r="K28" s="17">
        <f>SUM(K14:K27)</f>
        <v>0</v>
      </c>
      <c r="L28" s="18">
        <f t="shared" si="0"/>
        <v>0</v>
      </c>
      <c r="M28" s="21">
        <f>AVERAGE(M14:M27)</f>
        <v>75.8</v>
      </c>
      <c r="N28" s="19">
        <f>AVERAGE(N14:N27)</f>
        <v>0.65200000000000002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48</v>
      </c>
      <c r="C14" s="9" t="s">
        <v>41</v>
      </c>
      <c r="D14" s="9" t="s">
        <v>36</v>
      </c>
      <c r="E14" s="9">
        <v>26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82</v>
      </c>
      <c r="N14" s="15">
        <v>0.65</v>
      </c>
    </row>
    <row r="15" spans="1:14" s="11" customFormat="1" x14ac:dyDescent="0.2">
      <c r="A15" s="8" t="s">
        <v>39</v>
      </c>
      <c r="B15" s="9" t="s">
        <v>48</v>
      </c>
      <c r="C15" s="9" t="s">
        <v>42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78</v>
      </c>
      <c r="N15" s="15">
        <v>0.69</v>
      </c>
    </row>
    <row r="16" spans="1:14" s="11" customFormat="1" x14ac:dyDescent="0.2">
      <c r="A16" s="8" t="s">
        <v>37</v>
      </c>
      <c r="B16" s="9" t="s">
        <v>48</v>
      </c>
      <c r="C16" s="9" t="s">
        <v>43</v>
      </c>
      <c r="D16" s="9" t="s">
        <v>38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76</v>
      </c>
      <c r="N16" s="15">
        <v>0.64</v>
      </c>
    </row>
    <row r="17" spans="1:14" s="11" customFormat="1" x14ac:dyDescent="0.2">
      <c r="A17" s="8" t="s">
        <v>37</v>
      </c>
      <c r="B17" s="9" t="s">
        <v>48</v>
      </c>
      <c r="C17" s="9" t="s">
        <v>44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v>0</v>
      </c>
      <c r="M17" s="9">
        <v>66</v>
      </c>
      <c r="N17" s="15">
        <v>0.5</v>
      </c>
    </row>
    <row r="18" spans="1:14" s="11" customFormat="1" ht="25.5" x14ac:dyDescent="0.2">
      <c r="A18" s="8" t="s">
        <v>45</v>
      </c>
      <c r="B18" s="9" t="s">
        <v>48</v>
      </c>
      <c r="C18" s="9" t="s">
        <v>46</v>
      </c>
      <c r="D18" s="9" t="s">
        <v>38</v>
      </c>
      <c r="E18" s="9">
        <v>35</v>
      </c>
      <c r="F18" s="9">
        <v>26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72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>
        <f>SUM(G14:G27)</f>
        <v>0</v>
      </c>
      <c r="H28" s="18"/>
      <c r="I28" s="17">
        <f t="shared" ref="I28" si="0">(E28-SUM(F28:G28))-K28</f>
        <v>39</v>
      </c>
      <c r="J28" s="18"/>
      <c r="K28" s="17">
        <f>SUM(K14:K27)</f>
        <v>0</v>
      </c>
      <c r="L28" s="18">
        <f t="shared" ref="L28" si="1">K28/E28</f>
        <v>0</v>
      </c>
      <c r="M28" s="21">
        <f>AVERAGE(M14:M27)</f>
        <v>74.8</v>
      </c>
      <c r="N28" s="19">
        <f>AVERAGE(N14:N27)</f>
        <v>0.63400000000000001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49</v>
      </c>
      <c r="C14" s="9" t="s">
        <v>41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">
      <c r="A15" s="8" t="s">
        <v>39</v>
      </c>
      <c r="B15" s="9" t="s">
        <v>49</v>
      </c>
      <c r="C15" s="9" t="s">
        <v>42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0.75</v>
      </c>
    </row>
    <row r="16" spans="1:14" s="11" customFormat="1" x14ac:dyDescent="0.2">
      <c r="A16" s="8" t="s">
        <v>37</v>
      </c>
      <c r="B16" s="9" t="s">
        <v>49</v>
      </c>
      <c r="C16" s="9" t="s">
        <v>43</v>
      </c>
      <c r="D16" s="9" t="s">
        <v>38</v>
      </c>
      <c r="E16" s="9">
        <v>33</v>
      </c>
      <c r="F16" s="9">
        <v>25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">
      <c r="A17" s="8" t="s">
        <v>37</v>
      </c>
      <c r="B17" s="9" t="s">
        <v>49</v>
      </c>
      <c r="C17" s="9" t="s">
        <v>44</v>
      </c>
      <c r="D17" s="9" t="s">
        <v>38</v>
      </c>
      <c r="E17" s="9">
        <v>30</v>
      </c>
      <c r="F17" s="9">
        <v>14</v>
      </c>
      <c r="G17" s="9"/>
      <c r="H17" s="10"/>
      <c r="I17" s="9">
        <v>16</v>
      </c>
      <c r="J17" s="10"/>
      <c r="K17" s="9">
        <v>0</v>
      </c>
      <c r="L17" s="10">
        <v>0</v>
      </c>
      <c r="M17" s="9">
        <v>68</v>
      </c>
      <c r="N17" s="15">
        <v>0.46</v>
      </c>
    </row>
    <row r="18" spans="1:14" s="11" customFormat="1" ht="25.5" x14ac:dyDescent="0.2">
      <c r="A18" s="8" t="s">
        <v>45</v>
      </c>
      <c r="B18" s="9" t="s">
        <v>49</v>
      </c>
      <c r="C18" s="9" t="s">
        <v>46</v>
      </c>
      <c r="D18" s="9" t="s">
        <v>38</v>
      </c>
      <c r="E18" s="9">
        <v>35</v>
      </c>
      <c r="F18" s="9">
        <v>29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0.71</v>
      </c>
    </row>
    <row r="19" spans="1:14" s="11" customFormat="1" x14ac:dyDescent="0.2">
      <c r="A19" s="8" t="s">
        <v>39</v>
      </c>
      <c r="B19" s="9" t="s">
        <v>50</v>
      </c>
      <c r="C19" s="9" t="s">
        <v>41</v>
      </c>
      <c r="D19" s="9" t="s">
        <v>36</v>
      </c>
      <c r="E19" s="9">
        <v>26</v>
      </c>
      <c r="F19" s="9">
        <v>25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93</v>
      </c>
      <c r="N19" s="15">
        <v>0.92</v>
      </c>
    </row>
    <row r="20" spans="1:14" s="11" customFormat="1" x14ac:dyDescent="0.2">
      <c r="A20" s="8" t="s">
        <v>39</v>
      </c>
      <c r="B20" s="9" t="s">
        <v>50</v>
      </c>
      <c r="C20" s="9" t="s">
        <v>42</v>
      </c>
      <c r="D20" s="9" t="s">
        <v>36</v>
      </c>
      <c r="E20" s="9">
        <v>16</v>
      </c>
      <c r="F20" s="9">
        <v>15</v>
      </c>
      <c r="G20" s="9"/>
      <c r="H20" s="10"/>
      <c r="I20" s="9">
        <v>1</v>
      </c>
      <c r="J20" s="10"/>
      <c r="K20" s="9">
        <v>0</v>
      </c>
      <c r="L20" s="10">
        <v>0</v>
      </c>
      <c r="M20" s="9">
        <v>83</v>
      </c>
      <c r="N20" s="15">
        <v>0.69</v>
      </c>
    </row>
    <row r="21" spans="1:14" s="11" customFormat="1" x14ac:dyDescent="0.2">
      <c r="A21" s="8" t="s">
        <v>37</v>
      </c>
      <c r="B21" s="9" t="s">
        <v>50</v>
      </c>
      <c r="C21" s="9" t="s">
        <v>43</v>
      </c>
      <c r="D21" s="9" t="s">
        <v>38</v>
      </c>
      <c r="E21" s="9">
        <v>33</v>
      </c>
      <c r="F21" s="9">
        <v>30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83</v>
      </c>
      <c r="N21" s="15">
        <v>0.7</v>
      </c>
    </row>
    <row r="22" spans="1:14" s="11" customFormat="1" x14ac:dyDescent="0.2">
      <c r="A22" s="8" t="s">
        <v>37</v>
      </c>
      <c r="B22" s="9" t="s">
        <v>50</v>
      </c>
      <c r="C22" s="9" t="s">
        <v>44</v>
      </c>
      <c r="D22" s="9" t="s">
        <v>38</v>
      </c>
      <c r="E22" s="9">
        <v>30</v>
      </c>
      <c r="F22" s="9">
        <v>26</v>
      </c>
      <c r="G22" s="9"/>
      <c r="H22" s="10"/>
      <c r="I22" s="9">
        <v>4</v>
      </c>
      <c r="J22" s="10"/>
      <c r="K22" s="9">
        <v>0</v>
      </c>
      <c r="L22" s="10">
        <v>0</v>
      </c>
      <c r="M22" s="9">
        <v>82</v>
      </c>
      <c r="N22" s="15">
        <v>0.8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245</v>
      </c>
      <c r="F28" s="17">
        <f>SUM(F14:F27)</f>
        <v>199</v>
      </c>
      <c r="G28" s="17">
        <f>SUM(G14:G27)</f>
        <v>0</v>
      </c>
      <c r="H28" s="18"/>
      <c r="I28" s="17">
        <f t="shared" ref="I28" si="0">(E28-SUM(F28:G28))-K28</f>
        <v>46</v>
      </c>
      <c r="J28" s="18"/>
      <c r="K28" s="17">
        <f>SUM(K14:K27)</f>
        <v>0</v>
      </c>
      <c r="L28" s="18">
        <f>AVERAGE(L14:L18)</f>
        <v>0</v>
      </c>
      <c r="M28" s="17">
        <f>AVERAGE(M14:M18)</f>
        <v>79.2</v>
      </c>
      <c r="N28" s="19">
        <f>AVERAGE(N14:N18)</f>
        <v>0.66799999999999993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/>
      <c r="C14" s="9" t="s">
        <v>41</v>
      </c>
      <c r="D14" s="9" t="s">
        <v>36</v>
      </c>
      <c r="E14" s="9">
        <v>26</v>
      </c>
      <c r="F14" s="9">
        <v>18</v>
      </c>
      <c r="G14" s="9">
        <v>7</v>
      </c>
      <c r="H14" s="10">
        <v>0.96</v>
      </c>
      <c r="I14" s="9">
        <v>1</v>
      </c>
      <c r="J14" s="10">
        <v>0.04</v>
      </c>
      <c r="K14" s="9">
        <v>0</v>
      </c>
      <c r="L14" s="10">
        <v>0</v>
      </c>
      <c r="M14" s="9">
        <v>88</v>
      </c>
      <c r="N14" s="15">
        <v>0.62</v>
      </c>
    </row>
    <row r="15" spans="1:14" s="11" customFormat="1" x14ac:dyDescent="0.2">
      <c r="A15" s="8" t="s">
        <v>39</v>
      </c>
      <c r="B15" s="9"/>
      <c r="C15" s="9" t="s">
        <v>42</v>
      </c>
      <c r="D15" s="9" t="s">
        <v>36</v>
      </c>
      <c r="E15" s="9">
        <v>16</v>
      </c>
      <c r="F15" s="9">
        <v>13</v>
      </c>
      <c r="G15" s="9">
        <v>2</v>
      </c>
      <c r="H15" s="10">
        <v>0.94</v>
      </c>
      <c r="I15" s="9">
        <v>1</v>
      </c>
      <c r="J15" s="10">
        <v>0.06</v>
      </c>
      <c r="K15" s="9">
        <v>0</v>
      </c>
      <c r="L15" s="10">
        <v>0</v>
      </c>
      <c r="M15" s="9">
        <v>85</v>
      </c>
      <c r="N15" s="15">
        <v>0.81</v>
      </c>
    </row>
    <row r="16" spans="1:14" s="11" customFormat="1" x14ac:dyDescent="0.2">
      <c r="A16" s="8" t="s">
        <v>37</v>
      </c>
      <c r="B16" s="9"/>
      <c r="C16" s="9" t="s">
        <v>43</v>
      </c>
      <c r="D16" s="9" t="s">
        <v>38</v>
      </c>
      <c r="E16" s="9">
        <v>33</v>
      </c>
      <c r="F16" s="9">
        <v>17</v>
      </c>
      <c r="G16" s="9">
        <v>13</v>
      </c>
      <c r="H16" s="10">
        <v>0.91</v>
      </c>
      <c r="I16" s="9">
        <v>3</v>
      </c>
      <c r="J16" s="10">
        <v>0.09</v>
      </c>
      <c r="K16" s="9">
        <v>0</v>
      </c>
      <c r="L16" s="10">
        <v>0</v>
      </c>
      <c r="M16" s="9">
        <v>83</v>
      </c>
      <c r="N16" s="15">
        <v>0.79</v>
      </c>
    </row>
    <row r="17" spans="1:14" s="11" customFormat="1" x14ac:dyDescent="0.2">
      <c r="A17" s="8" t="s">
        <v>37</v>
      </c>
      <c r="B17" s="9"/>
      <c r="C17" s="9" t="s">
        <v>44</v>
      </c>
      <c r="D17" s="9" t="s">
        <v>38</v>
      </c>
      <c r="E17" s="9">
        <v>30</v>
      </c>
      <c r="F17" s="9">
        <v>5</v>
      </c>
      <c r="G17" s="9">
        <v>20</v>
      </c>
      <c r="H17" s="10">
        <v>0.83</v>
      </c>
      <c r="I17" s="9">
        <v>5</v>
      </c>
      <c r="J17" s="10">
        <v>0.17</v>
      </c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5.5" x14ac:dyDescent="0.2">
      <c r="A18" s="8" t="s">
        <v>45</v>
      </c>
      <c r="B18" s="9"/>
      <c r="C18" s="9" t="s">
        <v>46</v>
      </c>
      <c r="D18" s="9" t="s">
        <v>38</v>
      </c>
      <c r="E18" s="9">
        <v>35</v>
      </c>
      <c r="F18" s="9">
        <v>16</v>
      </c>
      <c r="G18" s="9">
        <v>13</v>
      </c>
      <c r="H18" s="10">
        <v>0.83</v>
      </c>
      <c r="I18" s="9">
        <v>6</v>
      </c>
      <c r="J18" s="10">
        <v>0.17</v>
      </c>
      <c r="K18" s="9">
        <v>0</v>
      </c>
      <c r="L18" s="10">
        <v>0</v>
      </c>
      <c r="M18" s="9">
        <v>77</v>
      </c>
      <c r="N18" s="15">
        <v>0.77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69</v>
      </c>
      <c r="G28" s="17">
        <f>SUM(G14:G27)</f>
        <v>55</v>
      </c>
      <c r="H28" s="18">
        <f>AVERAGE(H14:H18)</f>
        <v>0.89399999999999991</v>
      </c>
      <c r="I28" s="17">
        <f t="shared" ref="I28" si="0">(E28-SUM(F28:G28))-K28</f>
        <v>16</v>
      </c>
      <c r="J28" s="18">
        <f>AVERAGE(J14:J18)</f>
        <v>0.10600000000000001</v>
      </c>
      <c r="K28" s="17">
        <f>SUM(K14:K27)</f>
        <v>0</v>
      </c>
      <c r="L28" s="18">
        <f t="shared" ref="L28" si="1">K28/E28</f>
        <v>0</v>
      </c>
      <c r="M28" s="17">
        <f>AVERAGE(M14:M18)</f>
        <v>82.2</v>
      </c>
      <c r="N28" s="19">
        <f>AVERAGE(N14:N18)</f>
        <v>0.75800000000000012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2024-12-17T15:33:09Z</dcterms:modified>
  <cp:category/>
  <cp:contentStatus/>
</cp:coreProperties>
</file>