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cer T300\Downloads\"/>
    </mc:Choice>
  </mc:AlternateContent>
  <xr:revisionPtr revIDLastSave="0" documentId="8_{F7646FF1-798C-4F03-9C89-89A2AB7982D7}" xr6:coauthVersionLast="47" xr6:coauthVersionMax="47" xr10:uidLastSave="{00000000-0000-0000-0000-000000000000}"/>
  <bookViews>
    <workbookView xWindow="-110" yWindow="-110" windowWidth="19420" windowHeight="11500" activeTab="3" xr2:uid="{00000000-000D-0000-FFFF-FFFF00000000}"/>
  </bookViews>
  <sheets>
    <sheet name="TECN AMB SOST" sheetId="7" r:id="rId1"/>
    <sheet name="QUIM INOR" sheetId="1" r:id="rId2"/>
    <sheet name="TALLER II" sheetId="3" r:id="rId3"/>
    <sheet name="FUND AGUAS RES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7" l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G41" i="1"/>
  <c r="F41" i="1"/>
  <c r="G40" i="1"/>
  <c r="F40" i="1"/>
  <c r="G39" i="1"/>
  <c r="G42" i="1" s="1"/>
  <c r="F39" i="1"/>
  <c r="F42" i="1" s="1"/>
  <c r="B12" i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F43" i="1" l="1"/>
  <c r="G43" i="1"/>
</calcChain>
</file>

<file path=xl/sharedStrings.xml><?xml version="1.0" encoding="utf-8"?>
<sst xmlns="http://schemas.openxmlformats.org/spreadsheetml/2006/main" count="294" uniqueCount="192">
  <si>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</si>
  <si>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</si>
  <si>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</si>
  <si>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</si>
  <si>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</si>
  <si>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</si>
  <si>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</si>
  <si>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</si>
  <si>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</si>
  <si>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</si>
  <si>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</si>
  <si>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</si>
  <si>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</si>
  <si>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</si>
  <si>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</si>
  <si>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</si>
  <si>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</si>
  <si>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</si>
  <si>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</si>
  <si>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</si>
  <si>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</si>
  <si>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</si>
  <si>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ALEJANDRO LARA MÁRQUEZ</t>
  </si>
  <si>
    <t>201U0172</t>
  </si>
  <si>
    <t>181U0188</t>
  </si>
  <si>
    <t>CHAPOL VENTURA LUIS JAIR</t>
  </si>
  <si>
    <t>231U0617</t>
  </si>
  <si>
    <t>231U0253</t>
  </si>
  <si>
    <t>QUIICA INORGANICA</t>
  </si>
  <si>
    <t>106 A</t>
  </si>
  <si>
    <t>ANDRADE AZAMAR PEDRO AARON</t>
  </si>
  <si>
    <t>RODRIGUEZ ORTIZ ALICIA DEL ROSARIO</t>
  </si>
  <si>
    <t>706 A</t>
  </si>
  <si>
    <t>DOMINGUEZ MARCIAL ANGIE MADAI</t>
  </si>
  <si>
    <t>MATERIA: TALLER II</t>
  </si>
  <si>
    <t>211U0574</t>
  </si>
  <si>
    <t>211U0297</t>
  </si>
  <si>
    <t>211U0299</t>
  </si>
  <si>
    <t>201U0178</t>
  </si>
  <si>
    <t>CHIGO LOZANO JACQUELINE</t>
  </si>
  <si>
    <t>CORDOVA SANCHEZ SANDRA GUADALUPE</t>
  </si>
  <si>
    <t>GARDUÑO MUÑOZ JACKELIN</t>
  </si>
  <si>
    <t>QUINTANAR REYES ANGEL KALEB</t>
  </si>
  <si>
    <t>% APROBACIÓN</t>
  </si>
  <si>
    <t>% REPROBACIÓN</t>
  </si>
  <si>
    <t>FUNDAMENTOS DE AGUAS RES</t>
  </si>
  <si>
    <t>506 A</t>
  </si>
  <si>
    <t>AGO -DIC 2024</t>
  </si>
  <si>
    <t>221U0349</t>
  </si>
  <si>
    <t>BARRERA FLORES MILAGROS DEL CARMEN</t>
  </si>
  <si>
    <t>221U0350</t>
  </si>
  <si>
    <t>BELLI FISCAL MARITZA GUADALUPE</t>
  </si>
  <si>
    <t>221U0352</t>
  </si>
  <si>
    <t>BUMAS MORENO JUAN MANUEL</t>
  </si>
  <si>
    <t>221U0354</t>
  </si>
  <si>
    <t>BUSTAMANTE OLEA KEVIN</t>
  </si>
  <si>
    <t>221U0355</t>
  </si>
  <si>
    <t>CAIXBA SINACA JAEL</t>
  </si>
  <si>
    <t>221U0357</t>
  </si>
  <si>
    <t>CHAGALA TEPACH MARIXCHEL</t>
  </si>
  <si>
    <t>221U0362</t>
  </si>
  <si>
    <t>CHONTAL VENTURA EDWIN GEOVANNI</t>
  </si>
  <si>
    <t>221U0801</t>
  </si>
  <si>
    <t>CORTEZ ESTRADA OMAR</t>
  </si>
  <si>
    <t>221U0366</t>
  </si>
  <si>
    <t>DOMINGUEZ MARCOS JUAN CARLOS</t>
  </si>
  <si>
    <t>221U0369</t>
  </si>
  <si>
    <t>221U0372</t>
  </si>
  <si>
    <t>GONZALEZ LARA GAEL</t>
  </si>
  <si>
    <t>221U0377</t>
  </si>
  <si>
    <t>HERNANDEZ MARTINEZ JOSE EDUARDO</t>
  </si>
  <si>
    <t>201U0488</t>
  </si>
  <si>
    <t>LUCHO DOMINGUEZ INGRID ILIANA</t>
  </si>
  <si>
    <t>221U0380</t>
  </si>
  <si>
    <t>MALAGA MARTINEZ KARINA DEL CARMEN</t>
  </si>
  <si>
    <t>221U0383</t>
  </si>
  <si>
    <t>221U0387</t>
  </si>
  <si>
    <t>MIXTEGA SIXTECO DAVED SADITH</t>
  </si>
  <si>
    <t>221U0393</t>
  </si>
  <si>
    <t>POISOT CATEMAXCA YERIC</t>
  </si>
  <si>
    <t>221U0397</t>
  </si>
  <si>
    <t>221U0398</t>
  </si>
  <si>
    <t>221U0402</t>
  </si>
  <si>
    <t>SANTIAGO CATEMAXCA HEIDI ANDREA</t>
  </si>
  <si>
    <t>221U0405</t>
  </si>
  <si>
    <t>TENORIO ARTIGAS LISSETH</t>
  </si>
  <si>
    <t>221U0406</t>
  </si>
  <si>
    <t>TOTO ANOTA ZAHIRA YAMARA</t>
  </si>
  <si>
    <t>221U0409</t>
  </si>
  <si>
    <t>VICTORIO MEDINA ANETH MICHELL</t>
  </si>
  <si>
    <t>MARTINEZ BERDON KARLA VEYDA</t>
  </si>
  <si>
    <t xml:space="preserve"> QUINO VELASCO FATIMA DE LOURDES</t>
  </si>
  <si>
    <t>REYES HERNANDEZ YANELY GIZEH</t>
  </si>
  <si>
    <t>AGOSTO-DIC 2024</t>
  </si>
  <si>
    <t>241U0243</t>
  </si>
  <si>
    <t>BAXIN SOSME ABRIL</t>
  </si>
  <si>
    <t>241U0626</t>
  </si>
  <si>
    <t>CAIXBA SINACA CADMIEL</t>
  </si>
  <si>
    <t>241U0244</t>
  </si>
  <si>
    <t>CHAVEZ CADENA ESTRELLA</t>
  </si>
  <si>
    <t>241U0560</t>
  </si>
  <si>
    <t>CHONTAL RIVAS JESUS YAMIL</t>
  </si>
  <si>
    <t>241U0602</t>
  </si>
  <si>
    <t>CONTRERAS MELCHI CUAUHTEMOC</t>
  </si>
  <si>
    <t>241U0245</t>
  </si>
  <si>
    <t>CORTEZ ESTRADA ERNESTO</t>
  </si>
  <si>
    <t>241U0246</t>
  </si>
  <si>
    <t>CRUZ MARTINEZ KATHERINE</t>
  </si>
  <si>
    <t>241U0247</t>
  </si>
  <si>
    <t>FISCAL INDIRA EILENNE</t>
  </si>
  <si>
    <t>241U0561</t>
  </si>
  <si>
    <t>GARCIA ARTIGAS FRANCISCO JAVIER</t>
  </si>
  <si>
    <t>241U0249</t>
  </si>
  <si>
    <t>GUZMAN RIVAS MARCO ALEJANDRO</t>
  </si>
  <si>
    <t>241U0250</t>
  </si>
  <si>
    <t>HERNANDEZ GOMEZ MARIANA</t>
  </si>
  <si>
    <t>241U0251</t>
  </si>
  <si>
    <t>HUERVO MALAGA JOANA</t>
  </si>
  <si>
    <t>241U0252</t>
  </si>
  <si>
    <t>LUCHO RIOS ADIR ALEJANDRO</t>
  </si>
  <si>
    <t>MARTINEZ ROMERO YESSENIA WENDOLIN</t>
  </si>
  <si>
    <t>241U0253</t>
  </si>
  <si>
    <t>MORALES ESCOBAR JUAN CARLOS</t>
  </si>
  <si>
    <t>241U0255</t>
  </si>
  <si>
    <t>PALMA MORALES PAMELA NADEZHNA</t>
  </si>
  <si>
    <t>241U0256</t>
  </si>
  <si>
    <t>PAVA CATEMAXCA LUIS DONALDO</t>
  </si>
  <si>
    <t>241U0257</t>
  </si>
  <si>
    <t>PAXTIAN VICTORIO ALICIA MIREYLI</t>
  </si>
  <si>
    <t>241U0258</t>
  </si>
  <si>
    <t>PEREZ CAMPECHANO ANDREA</t>
  </si>
  <si>
    <t>241U0259</t>
  </si>
  <si>
    <t>REYES CAIXBA ALESSANDRO</t>
  </si>
  <si>
    <t>231U0065</t>
  </si>
  <si>
    <t>SALINAS DOMINGUEZ FRIDA</t>
  </si>
  <si>
    <t>241U0260</t>
  </si>
  <si>
    <t>SANCHEZ PEREZ ATHZIRI DAMAR</t>
  </si>
  <si>
    <t>241U0261</t>
  </si>
  <si>
    <t>TOTO IXTEPAN FATIMA ALIZEE</t>
  </si>
  <si>
    <t>241U0262</t>
  </si>
  <si>
    <t>VALASCO SANCHEZ MELANI SINAHI</t>
  </si>
  <si>
    <t>241U0263</t>
  </si>
  <si>
    <t>VILLASANA GOMEZ DARCY RENATA</t>
  </si>
  <si>
    <t>241U0264</t>
  </si>
  <si>
    <t>ZAMUDIO CORTES FRANCO</t>
  </si>
  <si>
    <t>241U0265</t>
  </si>
  <si>
    <t>211U0290</t>
  </si>
  <si>
    <t>BELLI XALA KEVIN ADOLFO</t>
  </si>
  <si>
    <t>211U0291</t>
  </si>
  <si>
    <t>BENITO MAZABA ADOLFO ANGEL</t>
  </si>
  <si>
    <t>191U0296</t>
  </si>
  <si>
    <t>CANO LOPEZ ULISES</t>
  </si>
  <si>
    <t>211U0292</t>
  </si>
  <si>
    <t>CASTELLANOS ROSARIO CLAUDIA SARAI</t>
  </si>
  <si>
    <t>211U0296</t>
  </si>
  <si>
    <t>COTO ARRES EMMANUEL</t>
  </si>
  <si>
    <t>211U0575</t>
  </si>
  <si>
    <t>HUAMANTLA BELLI ISAURA ARACELI</t>
  </si>
  <si>
    <t>211U0301</t>
  </si>
  <si>
    <t>LUNA CANELA DANIELA</t>
  </si>
  <si>
    <t>191U0308</t>
  </si>
  <si>
    <t>MARCIAL HERNANDEZ CRISTAL MARINA</t>
  </si>
  <si>
    <t>211U0302</t>
  </si>
  <si>
    <t>MARTINEZ NEPOMUCENO ESTRELLA MARINA</t>
  </si>
  <si>
    <t>211U0621</t>
  </si>
  <si>
    <t>MONTOYA GONZALEZ MARCEL</t>
  </si>
  <si>
    <t>211U0306</t>
  </si>
  <si>
    <t>OBIL CAPORAL EDGAR ULISES</t>
  </si>
  <si>
    <t>211U0307</t>
  </si>
  <si>
    <t>PEREZ MONTIEL YURIDIA</t>
  </si>
  <si>
    <t>211U0622</t>
  </si>
  <si>
    <t>PEREZ SANCHEZ MARIANA SARAI</t>
  </si>
  <si>
    <t>211U0308</t>
  </si>
  <si>
    <t>POLITO CHIGO FLOR DEL CARMEN</t>
  </si>
  <si>
    <t>211U0310</t>
  </si>
  <si>
    <t>SINTA LAZARO MARIA JERUSALEN</t>
  </si>
  <si>
    <t>211U0311</t>
  </si>
  <si>
    <t>TORNADO COBAXIN CRISTIAN</t>
  </si>
  <si>
    <t>211U0312</t>
  </si>
  <si>
    <t>VARGAS HERNANDEZ MILAGROS</t>
  </si>
  <si>
    <t>211U0313</t>
  </si>
  <si>
    <t>VARGAS MELCHI KARINA GUADALUPE</t>
  </si>
  <si>
    <t>ZETINA CABAÑAS OLIVIA</t>
  </si>
  <si>
    <t>211U0314</t>
  </si>
  <si>
    <t>MATERIA: TECN AMB SOST</t>
  </si>
  <si>
    <t>LUCHO DOMI GUEZ INGRID ILIANA</t>
  </si>
  <si>
    <t>PERIODO:AGO-DIC2024</t>
  </si>
  <si>
    <t>VELASCO PUCHETA ARIADNA</t>
  </si>
  <si>
    <t>181U0334</t>
  </si>
  <si>
    <t>FIGUEROA CRUZ MARITZA</t>
  </si>
  <si>
    <t>NA</t>
  </si>
  <si>
    <t>FECHA: 20-11-2024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</si>
</sst>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[Red]* &quot;NA&quot;??_);_(@_)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212529"/>
      <name val="Segoe UI"/>
      <family val="2"/>
    </font>
    <font>
      <sz val="8"/>
      <color rgb="FF212529"/>
      <name val="Segoe UI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4" fillId="0" borderId="1" xfId="0" applyFont="1" applyBorder="1" applyAlignment="1"/>
    <xf numFmtId="0" fontId="0" fillId="0" borderId="1" xfId="0" applyBorder="1" applyAlignment="1"/>
    <xf numFmtId="0" fontId="0" fillId="0" borderId="0" xfId="0" applyAlignment="1"/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Fill="1" applyBorder="1" applyAlignment="1">
      <alignment horizontal="center"/>
    </xf>
    <xf numFmtId="0" fontId="9" fillId="0" borderId="0" xfId="0" applyFont="1"/>
    <xf numFmtId="0" fontId="0" fillId="0" borderId="11" xfId="0" applyFill="1" applyBorder="1" applyAlignment="1"/>
    <xf numFmtId="0" fontId="0" fillId="0" borderId="0" xfId="0" applyFill="1" applyBorder="1" applyAlignment="1"/>
    <xf numFmtId="0" fontId="0" fillId="0" borderId="12" xfId="0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164" fontId="7" fillId="3" borderId="9" xfId="0" applyNumberFormat="1" applyFont="1" applyFill="1" applyBorder="1" applyAlignment="1">
      <alignment horizontal="right"/>
    </xf>
    <xf numFmtId="164" fontId="7" fillId="3" borderId="10" xfId="0" applyNumberFormat="1" applyFont="1" applyFill="1" applyBorder="1" applyAlignment="1">
      <alignment horizontal="right"/>
    </xf>
    <xf numFmtId="0" fontId="0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2" fillId="5" borderId="13" xfId="0" applyFont="1" applyFill="1" applyBorder="1" applyAlignment="1">
      <alignment vertical="center" wrapText="1"/>
    </xf>
    <xf numFmtId="0" fontId="12" fillId="0" borderId="17" xfId="0" applyFont="1" applyBorder="1"/>
    <xf numFmtId="0" fontId="12" fillId="0" borderId="2" xfId="0" applyFont="1" applyBorder="1"/>
    <xf numFmtId="0" fontId="4" fillId="0" borderId="5" xfId="0" applyFont="1" applyBorder="1" applyAlignment="1">
      <alignment horizontal="center"/>
    </xf>
    <xf numFmtId="0" fontId="11" fillId="5" borderId="7" xfId="0" applyFont="1" applyFill="1" applyBorder="1" applyAlignment="1">
      <alignment vertical="center" wrapText="1"/>
    </xf>
    <xf numFmtId="0" fontId="11" fillId="5" borderId="8" xfId="0" applyFont="1" applyFill="1" applyBorder="1" applyAlignment="1">
      <alignment vertical="center" wrapText="1"/>
    </xf>
    <xf numFmtId="0" fontId="11" fillId="5" borderId="2" xfId="0" applyFont="1" applyFill="1" applyBorder="1" applyAlignment="1">
      <alignment vertical="center" wrapText="1"/>
    </xf>
    <xf numFmtId="0" fontId="11" fillId="4" borderId="18" xfId="0" applyFont="1" applyFill="1" applyBorder="1" applyAlignment="1">
      <alignment vertical="center" wrapText="1"/>
    </xf>
    <xf numFmtId="0" fontId="11" fillId="4" borderId="2" xfId="0" applyFont="1" applyFill="1" applyBorder="1" applyAlignment="1">
      <alignment vertical="center" wrapText="1"/>
    </xf>
    <xf numFmtId="0" fontId="11" fillId="4" borderId="8" xfId="0" applyFont="1" applyFill="1" applyBorder="1" applyAlignment="1">
      <alignment vertical="center" wrapText="1"/>
    </xf>
    <xf numFmtId="0" fontId="11" fillId="5" borderId="19" xfId="0" applyFont="1" applyFill="1" applyBorder="1" applyAlignment="1">
      <alignment vertical="center" wrapText="1"/>
    </xf>
    <xf numFmtId="0" fontId="11" fillId="5" borderId="20" xfId="0" applyFont="1" applyFill="1" applyBorder="1" applyAlignment="1">
      <alignment vertical="center" wrapText="1"/>
    </xf>
    <xf numFmtId="0" fontId="11" fillId="4" borderId="20" xfId="0" applyFont="1" applyFill="1" applyBorder="1" applyAlignment="1">
      <alignment vertical="center" wrapText="1"/>
    </xf>
    <xf numFmtId="0" fontId="4" fillId="0" borderId="6" xfId="0" applyFont="1" applyBorder="1" applyAlignment="1">
      <alignment horizontal="center"/>
    </xf>
    <xf numFmtId="0" fontId="0" fillId="0" borderId="6" xfId="0" applyBorder="1"/>
    <xf numFmtId="1" fontId="1" fillId="2" borderId="4" xfId="0" applyNumberFormat="1" applyFont="1" applyFill="1" applyBorder="1" applyAlignment="1">
      <alignment horizontal="center"/>
    </xf>
    <xf numFmtId="14" fontId="0" fillId="0" borderId="0" xfId="0" applyNumberFormat="1"/>
    <xf numFmtId="0" fontId="1" fillId="3" borderId="4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14" fillId="3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64" fontId="15" fillId="3" borderId="9" xfId="0" applyNumberFormat="1" applyFont="1" applyFill="1" applyBorder="1" applyAlignment="1">
      <alignment horizontal="right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0" borderId="6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left"/>
    </xf>
    <xf numFmtId="0" fontId="4" fillId="0" borderId="1" xfId="0" applyFont="1" applyBorder="1"/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12" fillId="5" borderId="14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12" fillId="5" borderId="15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CF8E2-5F5C-4C55-9AB8-4A27A12438D1}">
  <dimension ref="B2:K44"/>
  <sheetViews>
    <sheetView topLeftCell="A19" zoomScale="93" zoomScaleNormal="93" workbookViewId="0">
      <selection activeCell="G4" sqref="G4:I4"/>
    </sheetView>
  </sheetViews>
  <sheetFormatPr baseColWidth="10" defaultRowHeight="14.5" x14ac:dyDescent="0.35"/>
  <cols>
    <col min="1" max="1" width="1.26953125" customWidth="1"/>
    <col min="2" max="2" width="5" customWidth="1"/>
    <col min="3" max="3" width="20.7265625" customWidth="1"/>
    <col min="4" max="4" width="48.1796875" customWidth="1"/>
    <col min="5" max="5" width="9.26953125" customWidth="1"/>
    <col min="6" max="6" width="10.1796875" customWidth="1"/>
    <col min="7" max="8" width="8.81640625" customWidth="1"/>
    <col min="9" max="9" width="8.1796875" customWidth="1"/>
    <col min="10" max="10" width="8.7265625" customWidth="1"/>
    <col min="11" max="12" width="5.7265625" customWidth="1"/>
  </cols>
  <sheetData>
    <row r="2" spans="2:11" ht="15.5" x14ac:dyDescent="0.35">
      <c r="B2" s="77" t="s">
        <v>9</v>
      </c>
      <c r="C2" s="77"/>
      <c r="D2" s="77"/>
      <c r="E2" s="77"/>
      <c r="F2" s="77"/>
      <c r="G2" s="77"/>
      <c r="H2" s="77"/>
      <c r="I2" s="77"/>
      <c r="J2" s="2"/>
      <c r="K2" s="2"/>
    </row>
    <row r="3" spans="2:11" x14ac:dyDescent="0.35">
      <c r="C3" s="78" t="s">
        <v>8</v>
      </c>
      <c r="D3" s="78"/>
      <c r="E3" s="78"/>
      <c r="F3" s="78"/>
      <c r="G3" s="78"/>
      <c r="H3" s="78"/>
      <c r="I3" s="78"/>
      <c r="J3" s="43"/>
      <c r="K3" s="43"/>
    </row>
    <row r="4" spans="2:11" x14ac:dyDescent="0.35">
      <c r="C4" t="s">
        <v>184</v>
      </c>
      <c r="D4" t="s">
        <v>1</v>
      </c>
      <c r="E4" s="79" t="s">
        <v>32</v>
      </c>
      <c r="F4" s="79"/>
      <c r="G4" s="76" t="s">
        <v>191</v>
      </c>
      <c r="H4" s="76"/>
      <c r="I4" s="76"/>
    </row>
    <row r="5" spans="2:11" ht="6.75" customHeight="1" x14ac:dyDescent="0.35"/>
    <row r="6" spans="2:11" x14ac:dyDescent="0.35">
      <c r="C6" t="s">
        <v>186</v>
      </c>
      <c r="D6" s="80" t="s">
        <v>20</v>
      </c>
      <c r="E6" s="80"/>
      <c r="F6" s="24" t="s">
        <v>22</v>
      </c>
      <c r="G6" s="24"/>
      <c r="H6" s="24"/>
      <c r="I6" s="24"/>
    </row>
    <row r="7" spans="2:11" ht="11.25" customHeight="1" x14ac:dyDescent="0.35"/>
    <row r="8" spans="2:11" x14ac:dyDescent="0.35">
      <c r="B8" s="3" t="s">
        <v>4</v>
      </c>
      <c r="C8" s="41" t="s">
        <v>6</v>
      </c>
      <c r="D8" s="41"/>
      <c r="E8" s="41" t="s">
        <v>7</v>
      </c>
      <c r="F8" s="41" t="s">
        <v>10</v>
      </c>
      <c r="G8" s="41" t="s">
        <v>11</v>
      </c>
      <c r="H8" s="41" t="s">
        <v>12</v>
      </c>
      <c r="I8" s="41" t="s">
        <v>13</v>
      </c>
      <c r="J8" s="8" t="s">
        <v>21</v>
      </c>
      <c r="K8" s="32"/>
    </row>
    <row r="9" spans="2:11" ht="21" customHeight="1" x14ac:dyDescent="0.35">
      <c r="B9" s="51">
        <v>1</v>
      </c>
      <c r="C9" s="52" t="s">
        <v>146</v>
      </c>
      <c r="D9" s="53" t="s">
        <v>147</v>
      </c>
      <c r="E9" s="39">
        <v>75</v>
      </c>
      <c r="F9" s="39">
        <v>70</v>
      </c>
      <c r="G9" s="66">
        <v>0</v>
      </c>
      <c r="H9" s="39"/>
      <c r="I9" s="39"/>
      <c r="J9" s="9"/>
      <c r="K9" s="25"/>
    </row>
    <row r="10" spans="2:11" ht="19.5" customHeight="1" x14ac:dyDescent="0.35">
      <c r="B10" s="40">
        <f>B9+1</f>
        <v>2</v>
      </c>
      <c r="C10" s="57" t="s">
        <v>148</v>
      </c>
      <c r="D10" s="56" t="s">
        <v>149</v>
      </c>
      <c r="E10" s="39">
        <v>90</v>
      </c>
      <c r="F10" s="39">
        <v>90</v>
      </c>
      <c r="G10" s="39">
        <v>80</v>
      </c>
      <c r="H10" s="39"/>
      <c r="I10" s="39"/>
      <c r="J10" s="9"/>
      <c r="K10" s="25"/>
    </row>
    <row r="11" spans="2:11" ht="16.5" customHeight="1" x14ac:dyDescent="0.35">
      <c r="B11" s="40">
        <f t="shared" ref="B11:B27" si="0">B10+1</f>
        <v>3</v>
      </c>
      <c r="C11" s="53" t="s">
        <v>150</v>
      </c>
      <c r="D11" s="54" t="s">
        <v>151</v>
      </c>
      <c r="E11" s="66">
        <v>0</v>
      </c>
      <c r="F11" s="66">
        <v>0</v>
      </c>
      <c r="G11" s="66">
        <v>0</v>
      </c>
      <c r="H11" s="39"/>
      <c r="I11" s="39"/>
      <c r="J11" s="9"/>
      <c r="K11" s="25"/>
    </row>
    <row r="12" spans="2:11" ht="17.25" customHeight="1" x14ac:dyDescent="0.35">
      <c r="B12" s="40">
        <f t="shared" si="0"/>
        <v>4</v>
      </c>
      <c r="C12" s="57" t="s">
        <v>152</v>
      </c>
      <c r="D12" s="56" t="s">
        <v>153</v>
      </c>
      <c r="E12" s="39">
        <v>90</v>
      </c>
      <c r="F12" s="39">
        <v>90</v>
      </c>
      <c r="G12" s="39">
        <v>90</v>
      </c>
      <c r="H12" s="39"/>
      <c r="I12" s="39"/>
      <c r="J12" s="9"/>
      <c r="K12" s="33"/>
    </row>
    <row r="13" spans="2:11" ht="17.25" customHeight="1" x14ac:dyDescent="0.35">
      <c r="B13" s="40">
        <f t="shared" si="0"/>
        <v>5</v>
      </c>
      <c r="C13" s="57" t="s">
        <v>23</v>
      </c>
      <c r="D13" s="54" t="s">
        <v>25</v>
      </c>
      <c r="E13" s="39">
        <v>90</v>
      </c>
      <c r="F13" s="39">
        <v>70</v>
      </c>
      <c r="G13" s="39">
        <v>80</v>
      </c>
      <c r="H13" s="39"/>
      <c r="I13" s="39"/>
      <c r="J13" s="9"/>
      <c r="K13" s="33"/>
    </row>
    <row r="14" spans="2:11" ht="19.5" customHeight="1" x14ac:dyDescent="0.35">
      <c r="B14" s="40">
        <f t="shared" si="0"/>
        <v>6</v>
      </c>
      <c r="C14" s="57" t="s">
        <v>35</v>
      </c>
      <c r="D14" s="54" t="s">
        <v>39</v>
      </c>
      <c r="E14" s="66">
        <v>0</v>
      </c>
      <c r="F14" s="66">
        <v>0</v>
      </c>
      <c r="G14" s="66">
        <v>0</v>
      </c>
      <c r="H14" s="39"/>
      <c r="I14" s="39"/>
      <c r="J14" s="9"/>
      <c r="K14" s="33"/>
    </row>
    <row r="15" spans="2:11" ht="17.25" customHeight="1" x14ac:dyDescent="0.35">
      <c r="B15" s="40">
        <f t="shared" si="0"/>
        <v>7</v>
      </c>
      <c r="C15" s="53" t="s">
        <v>154</v>
      </c>
      <c r="D15" s="54" t="s">
        <v>155</v>
      </c>
      <c r="E15" s="39">
        <v>70</v>
      </c>
      <c r="F15" s="39">
        <v>90</v>
      </c>
      <c r="G15" s="39">
        <v>75</v>
      </c>
      <c r="H15" s="39"/>
      <c r="I15" s="39"/>
      <c r="J15" s="9"/>
      <c r="K15" s="33"/>
    </row>
    <row r="16" spans="2:11" ht="21" customHeight="1" x14ac:dyDescent="0.35">
      <c r="B16" s="40">
        <f t="shared" si="0"/>
        <v>8</v>
      </c>
      <c r="C16" s="57" t="s">
        <v>24</v>
      </c>
      <c r="D16" s="56" t="s">
        <v>33</v>
      </c>
      <c r="E16" s="39">
        <v>75</v>
      </c>
      <c r="F16" s="66">
        <v>0</v>
      </c>
      <c r="G16" s="66">
        <v>0</v>
      </c>
      <c r="H16" s="39"/>
      <c r="I16" s="39"/>
      <c r="J16" s="9"/>
      <c r="K16" s="33"/>
    </row>
    <row r="17" spans="2:11" ht="18" customHeight="1" x14ac:dyDescent="0.35">
      <c r="B17" s="40">
        <f t="shared" si="0"/>
        <v>9</v>
      </c>
      <c r="C17" s="57" t="s">
        <v>156</v>
      </c>
      <c r="D17" s="56" t="s">
        <v>157</v>
      </c>
      <c r="E17" s="39">
        <v>90</v>
      </c>
      <c r="F17" s="39">
        <v>85</v>
      </c>
      <c r="G17" s="39">
        <v>80</v>
      </c>
      <c r="H17" s="39"/>
      <c r="I17" s="39"/>
      <c r="J17" s="9"/>
      <c r="K17" s="33"/>
    </row>
    <row r="18" spans="2:11" ht="18" customHeight="1" x14ac:dyDescent="0.35">
      <c r="B18" s="40">
        <f t="shared" si="0"/>
        <v>10</v>
      </c>
      <c r="C18" s="53" t="s">
        <v>71</v>
      </c>
      <c r="D18" s="54" t="s">
        <v>185</v>
      </c>
      <c r="E18" s="39">
        <v>70</v>
      </c>
      <c r="F18" s="66">
        <v>0</v>
      </c>
      <c r="G18" s="66">
        <v>0</v>
      </c>
      <c r="H18" s="39"/>
      <c r="I18" s="39"/>
      <c r="J18" s="9"/>
      <c r="K18" s="33"/>
    </row>
    <row r="19" spans="2:11" ht="16.5" customHeight="1" x14ac:dyDescent="0.35">
      <c r="B19" s="40">
        <f t="shared" si="0"/>
        <v>11</v>
      </c>
      <c r="C19" s="53" t="s">
        <v>158</v>
      </c>
      <c r="D19" s="54" t="s">
        <v>159</v>
      </c>
      <c r="E19" s="39">
        <v>75</v>
      </c>
      <c r="F19" s="39">
        <v>80</v>
      </c>
      <c r="G19" s="39">
        <v>70</v>
      </c>
      <c r="H19" s="39"/>
      <c r="I19" s="39"/>
      <c r="J19" s="9"/>
      <c r="K19" s="33"/>
    </row>
    <row r="20" spans="2:11" ht="22.5" customHeight="1" x14ac:dyDescent="0.35">
      <c r="B20" s="40">
        <f t="shared" si="0"/>
        <v>12</v>
      </c>
      <c r="C20" s="57" t="s">
        <v>160</v>
      </c>
      <c r="D20" s="56" t="s">
        <v>161</v>
      </c>
      <c r="E20" s="66">
        <v>0</v>
      </c>
      <c r="F20" s="39">
        <v>75</v>
      </c>
      <c r="G20" s="66">
        <v>0</v>
      </c>
      <c r="H20" s="39"/>
      <c r="I20" s="39"/>
      <c r="J20" s="9"/>
      <c r="K20" s="33"/>
    </row>
    <row r="21" spans="2:11" ht="18.75" customHeight="1" x14ac:dyDescent="0.35">
      <c r="B21" s="40">
        <f t="shared" si="0"/>
        <v>13</v>
      </c>
      <c r="C21" s="53" t="s">
        <v>162</v>
      </c>
      <c r="D21" s="54" t="s">
        <v>163</v>
      </c>
      <c r="E21" s="39">
        <v>95</v>
      </c>
      <c r="F21" s="39">
        <v>80</v>
      </c>
      <c r="G21" s="39">
        <v>80</v>
      </c>
      <c r="H21" s="39"/>
      <c r="I21" s="39"/>
      <c r="J21" s="9"/>
      <c r="K21" s="33"/>
    </row>
    <row r="22" spans="2:11" ht="16.5" customHeight="1" x14ac:dyDescent="0.35">
      <c r="B22" s="40">
        <f t="shared" si="0"/>
        <v>14</v>
      </c>
      <c r="C22" s="57" t="s">
        <v>164</v>
      </c>
      <c r="D22" s="56" t="s">
        <v>165</v>
      </c>
      <c r="E22" s="39">
        <v>95</v>
      </c>
      <c r="F22" s="39">
        <v>80</v>
      </c>
      <c r="G22" s="39">
        <v>80</v>
      </c>
      <c r="H22" s="39"/>
      <c r="I22" s="39"/>
      <c r="J22" s="9"/>
      <c r="K22" s="25"/>
    </row>
    <row r="23" spans="2:11" ht="19.5" customHeight="1" x14ac:dyDescent="0.35">
      <c r="B23" s="40">
        <f t="shared" si="0"/>
        <v>15</v>
      </c>
      <c r="C23" s="53" t="s">
        <v>166</v>
      </c>
      <c r="D23" s="54" t="s">
        <v>167</v>
      </c>
      <c r="E23" s="39">
        <v>80</v>
      </c>
      <c r="F23" s="39">
        <v>90</v>
      </c>
      <c r="G23" s="39">
        <v>90</v>
      </c>
      <c r="H23" s="39"/>
      <c r="I23" s="39"/>
      <c r="J23" s="9"/>
      <c r="K23" s="25"/>
    </row>
    <row r="24" spans="2:11" ht="16.5" x14ac:dyDescent="0.35">
      <c r="B24" s="40">
        <f t="shared" si="0"/>
        <v>16</v>
      </c>
      <c r="C24" s="57" t="s">
        <v>168</v>
      </c>
      <c r="D24" s="56" t="s">
        <v>169</v>
      </c>
      <c r="E24" s="39">
        <v>95</v>
      </c>
      <c r="F24" s="39">
        <v>85</v>
      </c>
      <c r="G24" s="39">
        <v>80</v>
      </c>
      <c r="H24" s="39"/>
      <c r="I24" s="39"/>
      <c r="J24" s="9"/>
      <c r="K24" s="25"/>
    </row>
    <row r="25" spans="2:11" ht="16.5" x14ac:dyDescent="0.35">
      <c r="B25" s="40">
        <f t="shared" si="0"/>
        <v>17</v>
      </c>
      <c r="C25" s="53" t="s">
        <v>170</v>
      </c>
      <c r="D25" s="54" t="s">
        <v>171</v>
      </c>
      <c r="E25" s="39">
        <v>80</v>
      </c>
      <c r="F25" s="39">
        <v>80</v>
      </c>
      <c r="G25" s="39">
        <v>80</v>
      </c>
      <c r="H25" s="39"/>
      <c r="I25" s="39"/>
      <c r="J25" s="9"/>
      <c r="K25" s="25"/>
    </row>
    <row r="26" spans="2:11" ht="16.5" x14ac:dyDescent="0.35">
      <c r="B26" s="40">
        <f t="shared" si="0"/>
        <v>18</v>
      </c>
      <c r="C26" s="57" t="s">
        <v>78</v>
      </c>
      <c r="D26" s="56" t="s">
        <v>79</v>
      </c>
      <c r="E26" s="39">
        <v>80</v>
      </c>
      <c r="F26" s="66">
        <v>0</v>
      </c>
      <c r="G26" s="66">
        <v>0</v>
      </c>
      <c r="H26" s="39"/>
      <c r="I26" s="39"/>
      <c r="J26" s="9"/>
      <c r="K26" s="25"/>
    </row>
    <row r="27" spans="2:11" ht="16.5" x14ac:dyDescent="0.35">
      <c r="B27" s="40">
        <f t="shared" si="0"/>
        <v>19</v>
      </c>
      <c r="C27" s="57" t="s">
        <v>172</v>
      </c>
      <c r="D27" s="56" t="s">
        <v>173</v>
      </c>
      <c r="E27" s="39">
        <v>70</v>
      </c>
      <c r="F27" s="66">
        <v>0</v>
      </c>
      <c r="G27" s="66">
        <v>0</v>
      </c>
      <c r="H27" s="39"/>
      <c r="I27" s="39"/>
      <c r="J27" s="9"/>
      <c r="K27" s="25"/>
    </row>
    <row r="28" spans="2:11" ht="16.5" x14ac:dyDescent="0.35">
      <c r="B28" s="40">
        <v>20</v>
      </c>
      <c r="C28" s="60" t="s">
        <v>174</v>
      </c>
      <c r="D28" s="56" t="s">
        <v>175</v>
      </c>
      <c r="E28" s="39">
        <v>80</v>
      </c>
      <c r="F28" s="39">
        <v>90</v>
      </c>
      <c r="G28" s="39">
        <v>80</v>
      </c>
      <c r="H28" s="39"/>
      <c r="I28" s="39"/>
      <c r="J28" s="9"/>
      <c r="K28" s="25"/>
    </row>
    <row r="29" spans="2:11" ht="16.5" x14ac:dyDescent="0.35">
      <c r="B29" s="40">
        <v>21</v>
      </c>
      <c r="C29" s="59" t="s">
        <v>176</v>
      </c>
      <c r="D29" s="54" t="s">
        <v>177</v>
      </c>
      <c r="E29" s="39">
        <v>70</v>
      </c>
      <c r="F29" s="39">
        <v>75</v>
      </c>
      <c r="G29" s="39">
        <v>75</v>
      </c>
      <c r="H29" s="39"/>
      <c r="I29" s="39"/>
      <c r="J29" s="9"/>
      <c r="K29" s="25"/>
    </row>
    <row r="30" spans="2:11" ht="16.5" x14ac:dyDescent="0.35">
      <c r="B30" s="40">
        <v>22</v>
      </c>
      <c r="C30" s="60" t="s">
        <v>178</v>
      </c>
      <c r="D30" s="56" t="s">
        <v>179</v>
      </c>
      <c r="E30" s="39">
        <v>95</v>
      </c>
      <c r="F30" s="39">
        <v>95</v>
      </c>
      <c r="G30" s="39">
        <v>80</v>
      </c>
      <c r="H30" s="39"/>
      <c r="I30" s="39"/>
      <c r="J30" s="9"/>
      <c r="K30" s="25"/>
    </row>
    <row r="31" spans="2:11" ht="16.5" x14ac:dyDescent="0.35">
      <c r="B31" s="40">
        <v>23</v>
      </c>
      <c r="C31" s="59" t="s">
        <v>180</v>
      </c>
      <c r="D31" s="54" t="s">
        <v>181</v>
      </c>
      <c r="E31" s="39">
        <v>95</v>
      </c>
      <c r="F31" s="39">
        <v>90</v>
      </c>
      <c r="G31" s="39">
        <v>90</v>
      </c>
      <c r="H31" s="39"/>
      <c r="I31" s="39"/>
      <c r="J31" s="9"/>
      <c r="K31" s="25"/>
    </row>
    <row r="32" spans="2:11" ht="16.5" x14ac:dyDescent="0.35">
      <c r="B32" s="40">
        <v>24</v>
      </c>
      <c r="C32" s="57" t="s">
        <v>188</v>
      </c>
      <c r="D32" s="56" t="s">
        <v>187</v>
      </c>
      <c r="E32" s="47">
        <v>80</v>
      </c>
      <c r="F32" s="39">
        <v>80</v>
      </c>
      <c r="G32" s="39">
        <v>80</v>
      </c>
      <c r="H32" s="39"/>
      <c r="I32" s="39"/>
      <c r="J32" s="9"/>
      <c r="K32" s="25"/>
    </row>
    <row r="33" spans="2:11" ht="16.5" x14ac:dyDescent="0.35">
      <c r="B33" s="40">
        <v>25</v>
      </c>
      <c r="C33" s="57" t="s">
        <v>183</v>
      </c>
      <c r="D33" s="56" t="s">
        <v>182</v>
      </c>
      <c r="E33" s="65">
        <v>80</v>
      </c>
      <c r="F33" s="67">
        <v>80</v>
      </c>
      <c r="G33" s="39">
        <v>70</v>
      </c>
      <c r="H33" s="39"/>
      <c r="I33" s="39"/>
      <c r="J33" s="9"/>
      <c r="K33" s="25"/>
    </row>
    <row r="34" spans="2:11" ht="16.5" x14ac:dyDescent="0.35">
      <c r="B34" s="62"/>
      <c r="C34" s="57"/>
      <c r="D34" s="56"/>
      <c r="E34" s="39"/>
      <c r="F34" s="39"/>
      <c r="G34" s="39"/>
      <c r="H34" s="39"/>
      <c r="I34" s="39"/>
      <c r="J34" s="63"/>
      <c r="K34" s="25"/>
    </row>
    <row r="35" spans="2:11" ht="16.5" x14ac:dyDescent="0.35">
      <c r="B35" s="61"/>
      <c r="C35" s="57"/>
      <c r="D35" s="56"/>
      <c r="E35" s="39"/>
      <c r="F35" s="39"/>
      <c r="G35" s="39"/>
      <c r="H35" s="39"/>
      <c r="I35" s="39"/>
      <c r="J35" s="63"/>
      <c r="K35" s="25"/>
    </row>
    <row r="36" spans="2:11" ht="16.5" x14ac:dyDescent="0.35">
      <c r="B36" s="62"/>
      <c r="C36" s="57"/>
      <c r="D36" s="47" t="s">
        <v>17</v>
      </c>
      <c r="E36" s="39">
        <v>22</v>
      </c>
      <c r="F36" s="39">
        <v>19</v>
      </c>
      <c r="G36" s="39">
        <v>17</v>
      </c>
      <c r="H36" s="39"/>
      <c r="I36" s="44"/>
      <c r="J36" s="39"/>
      <c r="K36" s="25"/>
    </row>
    <row r="37" spans="2:11" x14ac:dyDescent="0.35">
      <c r="C37" s="43"/>
      <c r="D37" s="42" t="s">
        <v>18</v>
      </c>
      <c r="E37" s="42">
        <v>3</v>
      </c>
      <c r="F37" s="42">
        <v>6</v>
      </c>
      <c r="G37" s="42">
        <v>8</v>
      </c>
      <c r="H37" s="42"/>
      <c r="I37" s="45"/>
      <c r="J37" s="45"/>
      <c r="K37" s="25"/>
    </row>
    <row r="38" spans="2:11" x14ac:dyDescent="0.35">
      <c r="C38" s="43"/>
      <c r="D38" s="42" t="s">
        <v>19</v>
      </c>
      <c r="E38" s="42">
        <v>25</v>
      </c>
      <c r="F38" s="42">
        <v>25</v>
      </c>
      <c r="G38" s="42">
        <v>25</v>
      </c>
      <c r="H38" s="42"/>
      <c r="I38" s="45"/>
      <c r="J38" s="45"/>
      <c r="K38" s="25"/>
    </row>
    <row r="39" spans="2:11" x14ac:dyDescent="0.35">
      <c r="C39" s="43"/>
      <c r="D39" s="42" t="s">
        <v>43</v>
      </c>
      <c r="E39" s="12">
        <v>0.88</v>
      </c>
      <c r="F39" s="13">
        <v>0.76</v>
      </c>
      <c r="G39" s="13">
        <v>0.68</v>
      </c>
      <c r="H39" s="13"/>
      <c r="I39" s="13"/>
      <c r="J39" s="13"/>
      <c r="K39" s="25"/>
    </row>
    <row r="40" spans="2:11" x14ac:dyDescent="0.35">
      <c r="C40" s="43"/>
      <c r="D40" s="42" t="s">
        <v>44</v>
      </c>
      <c r="E40" s="12">
        <v>0.12</v>
      </c>
      <c r="F40" s="12">
        <v>0.24</v>
      </c>
      <c r="G40" s="12">
        <v>0.32</v>
      </c>
      <c r="H40" s="12"/>
      <c r="I40" s="13"/>
      <c r="J40" s="13"/>
      <c r="K40" s="25"/>
    </row>
    <row r="41" spans="2:11" x14ac:dyDescent="0.35">
      <c r="C41" s="43"/>
    </row>
    <row r="42" spans="2:11" x14ac:dyDescent="0.35">
      <c r="C42" s="43"/>
    </row>
    <row r="43" spans="2:11" x14ac:dyDescent="0.35">
      <c r="E43" s="81"/>
      <c r="F43" s="81"/>
      <c r="G43" s="81"/>
      <c r="H43" s="81"/>
      <c r="I43" s="81"/>
    </row>
    <row r="44" spans="2:11" x14ac:dyDescent="0.35">
      <c r="E44" s="75" t="s">
        <v>16</v>
      </c>
      <c r="F44" s="75"/>
      <c r="G44" s="75"/>
      <c r="H44" s="75"/>
      <c r="I44" s="75"/>
    </row>
  </sheetData>
  <mergeCells count="7">
    <mergeCell ref="E44:I44"/>
    <mergeCell ref="G4:I4"/>
    <mergeCell ref="B2:I2"/>
    <mergeCell ref="C3:I3"/>
    <mergeCell ref="E4:F4"/>
    <mergeCell ref="D6:E6"/>
    <mergeCell ref="E43:I4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47"/>
  <sheetViews>
    <sheetView zoomScale="96" zoomScaleNormal="96" workbookViewId="0">
      <selection activeCell="L4" sqref="L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4" width="7.7265625" customWidth="1"/>
    <col min="5" max="5" width="32.26953125" customWidth="1"/>
    <col min="6" max="6" width="7.7265625" hidden="1" customWidth="1"/>
    <col min="7" max="7" width="0.453125" hidden="1" customWidth="1"/>
    <col min="8" max="8" width="9" customWidth="1"/>
    <col min="9" max="9" width="9.81640625" customWidth="1"/>
    <col min="10" max="10" width="8.453125" customWidth="1"/>
    <col min="11" max="11" width="8.54296875" customWidth="1"/>
    <col min="12" max="12" width="10.54296875" customWidth="1"/>
    <col min="13" max="13" width="10" customWidth="1"/>
  </cols>
  <sheetData>
    <row r="2" spans="2:15" ht="15.5" x14ac:dyDescent="0.35">
      <c r="B2" s="77" t="s">
        <v>9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2"/>
    </row>
    <row r="3" spans="2:15" x14ac:dyDescent="0.35">
      <c r="C3" s="78" t="s">
        <v>8</v>
      </c>
      <c r="D3" s="78"/>
      <c r="E3" s="78"/>
      <c r="F3" s="78"/>
      <c r="G3" s="78"/>
      <c r="H3" s="78"/>
      <c r="I3" s="78"/>
      <c r="J3" s="78"/>
      <c r="K3" s="78"/>
      <c r="L3" s="78"/>
      <c r="M3" s="1"/>
    </row>
    <row r="4" spans="2:15" x14ac:dyDescent="0.35">
      <c r="C4" t="s">
        <v>0</v>
      </c>
      <c r="D4" s="88" t="s">
        <v>28</v>
      </c>
      <c r="E4" s="88"/>
      <c r="F4" s="88"/>
      <c r="G4" s="88"/>
      <c r="H4" s="79" t="s">
        <v>29</v>
      </c>
      <c r="I4" s="79"/>
      <c r="K4" t="s">
        <v>2</v>
      </c>
      <c r="L4" s="17">
        <v>45616</v>
      </c>
    </row>
    <row r="5" spans="2:15" ht="6.75" customHeight="1" x14ac:dyDescent="0.35">
      <c r="D5" s="5"/>
      <c r="E5" s="5"/>
      <c r="F5" s="5"/>
      <c r="G5" s="5"/>
    </row>
    <row r="6" spans="2:15" x14ac:dyDescent="0.35">
      <c r="C6" t="s">
        <v>3</v>
      </c>
      <c r="D6" s="79" t="s">
        <v>93</v>
      </c>
      <c r="E6" s="79"/>
      <c r="F6" s="79"/>
      <c r="G6" s="79"/>
      <c r="H6" s="15"/>
      <c r="I6" s="87" t="s">
        <v>22</v>
      </c>
      <c r="J6" s="87"/>
      <c r="K6" s="87"/>
      <c r="L6" s="87"/>
    </row>
    <row r="7" spans="2:15" ht="11.25" customHeight="1" x14ac:dyDescent="0.35"/>
    <row r="8" spans="2:15" x14ac:dyDescent="0.35">
      <c r="B8" s="3" t="s">
        <v>4</v>
      </c>
      <c r="C8" s="3" t="s">
        <v>6</v>
      </c>
      <c r="D8" s="86" t="s">
        <v>5</v>
      </c>
      <c r="E8" s="86"/>
      <c r="F8" s="86"/>
      <c r="G8" s="86"/>
      <c r="H8" s="4" t="s">
        <v>7</v>
      </c>
      <c r="I8" s="4" t="s">
        <v>10</v>
      </c>
      <c r="J8" s="4" t="s">
        <v>11</v>
      </c>
      <c r="K8" s="4" t="s">
        <v>12</v>
      </c>
      <c r="L8" s="4" t="s">
        <v>13</v>
      </c>
      <c r="M8" s="8" t="s">
        <v>21</v>
      </c>
      <c r="N8" s="30"/>
      <c r="O8" s="29"/>
    </row>
    <row r="9" spans="2:15" x14ac:dyDescent="0.35">
      <c r="B9" s="6">
        <v>1</v>
      </c>
      <c r="C9" s="3" t="s">
        <v>26</v>
      </c>
      <c r="D9" s="84" t="s">
        <v>30</v>
      </c>
      <c r="E9" s="85"/>
      <c r="F9" s="85"/>
      <c r="G9" s="85"/>
      <c r="H9" s="14">
        <v>95</v>
      </c>
      <c r="I9" s="28">
        <v>90</v>
      </c>
      <c r="J9" s="42">
        <v>90</v>
      </c>
      <c r="K9" s="42"/>
      <c r="L9" s="42"/>
      <c r="M9" s="9"/>
      <c r="N9" s="29"/>
      <c r="O9" s="29"/>
    </row>
    <row r="10" spans="2:15" x14ac:dyDescent="0.35">
      <c r="B10" s="27">
        <v>2</v>
      </c>
      <c r="C10" s="3" t="s">
        <v>94</v>
      </c>
      <c r="D10" s="84" t="s">
        <v>95</v>
      </c>
      <c r="E10" s="85"/>
      <c r="F10" s="85"/>
      <c r="G10" s="85"/>
      <c r="H10" s="28">
        <v>90</v>
      </c>
      <c r="I10" s="28">
        <v>90</v>
      </c>
      <c r="J10" s="42">
        <v>90</v>
      </c>
      <c r="K10" s="42"/>
      <c r="L10" s="42"/>
      <c r="M10" s="9"/>
      <c r="N10" s="29"/>
      <c r="O10" s="29"/>
    </row>
    <row r="11" spans="2:15" x14ac:dyDescent="0.35">
      <c r="B11" s="6">
        <v>3</v>
      </c>
      <c r="C11" s="35" t="s">
        <v>96</v>
      </c>
      <c r="D11" s="82" t="s">
        <v>97</v>
      </c>
      <c r="E11" s="83"/>
      <c r="F11" s="83"/>
      <c r="G11" s="83"/>
      <c r="H11" s="42">
        <v>70</v>
      </c>
      <c r="I11" s="28">
        <v>90</v>
      </c>
      <c r="J11" s="42">
        <v>75</v>
      </c>
      <c r="K11" s="42"/>
      <c r="L11" s="42"/>
      <c r="M11" s="9"/>
      <c r="N11" s="29"/>
      <c r="O11" s="29"/>
    </row>
    <row r="12" spans="2:15" x14ac:dyDescent="0.35">
      <c r="B12" s="6">
        <f t="shared" ref="B12:B38" si="0">B11+1</f>
        <v>4</v>
      </c>
      <c r="C12" s="3" t="s">
        <v>98</v>
      </c>
      <c r="D12" s="84" t="s">
        <v>99</v>
      </c>
      <c r="E12" s="85"/>
      <c r="F12" s="85"/>
      <c r="G12" s="85"/>
      <c r="H12" s="21">
        <v>75</v>
      </c>
      <c r="I12" s="28">
        <v>75</v>
      </c>
      <c r="J12" s="42">
        <v>95</v>
      </c>
      <c r="K12" s="42"/>
      <c r="L12" s="42"/>
      <c r="M12" s="9"/>
      <c r="N12" s="29"/>
      <c r="O12" s="29"/>
    </row>
    <row r="13" spans="2:15" x14ac:dyDescent="0.35">
      <c r="B13" s="6">
        <f t="shared" si="0"/>
        <v>5</v>
      </c>
      <c r="C13" s="3" t="s">
        <v>100</v>
      </c>
      <c r="D13" s="84" t="s">
        <v>101</v>
      </c>
      <c r="E13" s="85"/>
      <c r="F13" s="85"/>
      <c r="G13" s="85"/>
      <c r="H13" s="14">
        <v>75</v>
      </c>
      <c r="I13" s="28">
        <v>90</v>
      </c>
      <c r="J13" s="42">
        <v>70</v>
      </c>
      <c r="K13" s="42"/>
      <c r="L13" s="42"/>
      <c r="M13" s="9"/>
      <c r="N13" s="29"/>
      <c r="O13" s="29"/>
    </row>
    <row r="14" spans="2:15" x14ac:dyDescent="0.35">
      <c r="B14" s="6">
        <f t="shared" si="0"/>
        <v>6</v>
      </c>
      <c r="C14" s="3" t="s">
        <v>102</v>
      </c>
      <c r="D14" s="84" t="s">
        <v>103</v>
      </c>
      <c r="E14" s="85"/>
      <c r="F14" s="85"/>
      <c r="G14" s="85"/>
      <c r="H14" s="21">
        <v>95</v>
      </c>
      <c r="I14" s="28">
        <v>80</v>
      </c>
      <c r="J14" s="42">
        <v>80</v>
      </c>
      <c r="K14" s="42"/>
      <c r="L14" s="42"/>
      <c r="M14" s="9"/>
      <c r="N14" s="29"/>
      <c r="O14" s="29"/>
    </row>
    <row r="15" spans="2:15" x14ac:dyDescent="0.35">
      <c r="B15" s="6">
        <f t="shared" si="0"/>
        <v>7</v>
      </c>
      <c r="C15" s="3" t="s">
        <v>104</v>
      </c>
      <c r="D15" s="84" t="s">
        <v>105</v>
      </c>
      <c r="E15" s="85"/>
      <c r="F15" s="85"/>
      <c r="G15" s="85"/>
      <c r="H15" s="21">
        <v>70</v>
      </c>
      <c r="I15" s="28">
        <v>80</v>
      </c>
      <c r="J15" s="42">
        <v>85</v>
      </c>
      <c r="K15" s="42"/>
      <c r="L15" s="42"/>
      <c r="M15" s="9"/>
      <c r="N15" s="29"/>
      <c r="O15" s="29"/>
    </row>
    <row r="16" spans="2:15" x14ac:dyDescent="0.35">
      <c r="B16" s="6">
        <f t="shared" si="0"/>
        <v>8</v>
      </c>
      <c r="C16" s="3" t="s">
        <v>106</v>
      </c>
      <c r="D16" s="84" t="s">
        <v>107</v>
      </c>
      <c r="E16" s="85"/>
      <c r="F16" s="85"/>
      <c r="G16" s="85"/>
      <c r="H16" s="14">
        <v>85</v>
      </c>
      <c r="I16" s="28">
        <v>95</v>
      </c>
      <c r="J16" s="42">
        <v>100</v>
      </c>
      <c r="K16" s="42"/>
      <c r="L16" s="42"/>
      <c r="M16" s="9"/>
      <c r="N16" s="29"/>
      <c r="O16" s="29"/>
    </row>
    <row r="17" spans="2:17" x14ac:dyDescent="0.35">
      <c r="B17" s="6">
        <f t="shared" si="0"/>
        <v>9</v>
      </c>
      <c r="C17" s="3" t="s">
        <v>108</v>
      </c>
      <c r="D17" s="84" t="s">
        <v>109</v>
      </c>
      <c r="E17" s="85"/>
      <c r="F17" s="85"/>
      <c r="G17" s="85"/>
      <c r="H17" s="21">
        <v>70</v>
      </c>
      <c r="I17" s="28">
        <v>75</v>
      </c>
      <c r="J17" s="42">
        <v>85</v>
      </c>
      <c r="K17" s="42"/>
      <c r="L17" s="42"/>
      <c r="M17" s="9"/>
      <c r="N17" s="29"/>
      <c r="O17" s="29"/>
    </row>
    <row r="18" spans="2:17" x14ac:dyDescent="0.35">
      <c r="B18" s="6">
        <f t="shared" si="0"/>
        <v>10</v>
      </c>
      <c r="C18" s="3" t="s">
        <v>110</v>
      </c>
      <c r="D18" s="84" t="s">
        <v>111</v>
      </c>
      <c r="E18" s="85"/>
      <c r="F18" s="85"/>
      <c r="G18" s="85"/>
      <c r="H18" s="21">
        <v>100</v>
      </c>
      <c r="I18" s="28">
        <v>90</v>
      </c>
      <c r="J18" s="42">
        <v>85</v>
      </c>
      <c r="K18" s="42"/>
      <c r="L18" s="42"/>
      <c r="M18" s="9"/>
      <c r="N18" s="29"/>
      <c r="O18" s="29"/>
    </row>
    <row r="19" spans="2:17" x14ac:dyDescent="0.35">
      <c r="B19" s="6">
        <f t="shared" si="0"/>
        <v>11</v>
      </c>
      <c r="C19" s="3" t="s">
        <v>112</v>
      </c>
      <c r="D19" s="84" t="s">
        <v>113</v>
      </c>
      <c r="E19" s="85"/>
      <c r="F19" s="85"/>
      <c r="G19" s="85"/>
      <c r="H19" s="14">
        <v>100</v>
      </c>
      <c r="I19" s="28">
        <v>100</v>
      </c>
      <c r="J19" s="74">
        <v>0</v>
      </c>
      <c r="K19" s="42"/>
      <c r="L19" s="42"/>
      <c r="M19" s="9"/>
      <c r="N19" s="29"/>
      <c r="O19" s="29"/>
    </row>
    <row r="20" spans="2:17" x14ac:dyDescent="0.35">
      <c r="B20" s="6">
        <f t="shared" si="0"/>
        <v>12</v>
      </c>
      <c r="C20" s="3" t="s">
        <v>114</v>
      </c>
      <c r="D20" s="84" t="s">
        <v>115</v>
      </c>
      <c r="E20" s="85"/>
      <c r="F20" s="85"/>
      <c r="G20" s="85"/>
      <c r="H20" s="21">
        <v>90</v>
      </c>
      <c r="I20" s="28">
        <v>80</v>
      </c>
      <c r="J20" s="42">
        <v>80</v>
      </c>
      <c r="K20" s="42"/>
      <c r="L20" s="42"/>
      <c r="M20" s="9"/>
      <c r="N20" s="29"/>
      <c r="O20" s="29"/>
    </row>
    <row r="21" spans="2:17" x14ac:dyDescent="0.35">
      <c r="B21" s="6">
        <f t="shared" si="0"/>
        <v>13</v>
      </c>
      <c r="C21" s="3" t="s">
        <v>116</v>
      </c>
      <c r="D21" s="84" t="s">
        <v>117</v>
      </c>
      <c r="E21" s="85"/>
      <c r="F21" s="85"/>
      <c r="G21" s="85"/>
      <c r="H21" s="21">
        <v>75</v>
      </c>
      <c r="I21" s="28">
        <v>80</v>
      </c>
      <c r="J21" s="42">
        <v>70</v>
      </c>
      <c r="K21" s="42"/>
      <c r="L21" s="42"/>
      <c r="M21" s="9"/>
      <c r="N21" s="29"/>
      <c r="O21" s="29"/>
    </row>
    <row r="22" spans="2:17" x14ac:dyDescent="0.35">
      <c r="B22" s="6">
        <f t="shared" si="0"/>
        <v>14</v>
      </c>
      <c r="C22" s="3" t="s">
        <v>118</v>
      </c>
      <c r="D22" s="84" t="s">
        <v>119</v>
      </c>
      <c r="E22" s="85"/>
      <c r="F22" s="85"/>
      <c r="G22" s="85"/>
      <c r="H22" s="14">
        <v>100</v>
      </c>
      <c r="I22" s="28">
        <v>90</v>
      </c>
      <c r="J22" s="42">
        <v>80</v>
      </c>
      <c r="K22" s="42"/>
      <c r="L22" s="42"/>
      <c r="M22" s="9"/>
      <c r="N22" s="29"/>
      <c r="O22" s="29"/>
    </row>
    <row r="23" spans="2:17" x14ac:dyDescent="0.35">
      <c r="B23" s="6">
        <f t="shared" si="0"/>
        <v>15</v>
      </c>
      <c r="C23" s="3" t="s">
        <v>121</v>
      </c>
      <c r="D23" s="84" t="s">
        <v>120</v>
      </c>
      <c r="E23" s="85"/>
      <c r="F23" s="85"/>
      <c r="G23" s="85"/>
      <c r="H23" s="21">
        <v>100</v>
      </c>
      <c r="I23" s="28">
        <v>90</v>
      </c>
      <c r="J23" s="42">
        <v>85</v>
      </c>
      <c r="K23" s="42"/>
      <c r="L23" s="42"/>
      <c r="M23" s="9"/>
      <c r="N23" s="29"/>
      <c r="O23" s="29"/>
    </row>
    <row r="24" spans="2:17" x14ac:dyDescent="0.35">
      <c r="B24" s="6">
        <f t="shared" si="0"/>
        <v>16</v>
      </c>
      <c r="C24" s="3" t="s">
        <v>123</v>
      </c>
      <c r="D24" s="84" t="s">
        <v>122</v>
      </c>
      <c r="E24" s="85"/>
      <c r="F24" s="85"/>
      <c r="G24" s="85"/>
      <c r="H24" s="21">
        <v>75</v>
      </c>
      <c r="I24" s="28">
        <v>95</v>
      </c>
      <c r="J24" s="42">
        <v>80</v>
      </c>
      <c r="K24" s="42"/>
      <c r="L24" s="42"/>
      <c r="M24" s="9"/>
      <c r="N24" s="29"/>
      <c r="O24" s="29"/>
    </row>
    <row r="25" spans="2:17" x14ac:dyDescent="0.35">
      <c r="B25" s="6">
        <f t="shared" si="0"/>
        <v>17</v>
      </c>
      <c r="C25" s="3" t="s">
        <v>125</v>
      </c>
      <c r="D25" s="84" t="s">
        <v>124</v>
      </c>
      <c r="E25" s="85"/>
      <c r="F25" s="85"/>
      <c r="G25" s="85"/>
      <c r="H25" s="14">
        <v>70</v>
      </c>
      <c r="I25" s="28">
        <v>75</v>
      </c>
      <c r="J25" s="42">
        <v>90</v>
      </c>
      <c r="K25" s="42"/>
      <c r="L25" s="42"/>
      <c r="M25" s="9"/>
      <c r="N25" s="29"/>
      <c r="O25" s="29"/>
    </row>
    <row r="26" spans="2:17" x14ac:dyDescent="0.35">
      <c r="B26" s="6">
        <f t="shared" si="0"/>
        <v>18</v>
      </c>
      <c r="C26" s="3" t="s">
        <v>127</v>
      </c>
      <c r="D26" s="84" t="s">
        <v>126</v>
      </c>
      <c r="E26" s="85"/>
      <c r="F26" s="85"/>
      <c r="G26" s="85"/>
      <c r="H26" s="21">
        <v>80</v>
      </c>
      <c r="I26" s="28">
        <v>70</v>
      </c>
      <c r="J26" s="42">
        <v>85</v>
      </c>
      <c r="K26" s="42"/>
      <c r="L26" s="42"/>
      <c r="M26" s="9"/>
      <c r="N26" s="29"/>
      <c r="O26" s="29"/>
    </row>
    <row r="27" spans="2:17" x14ac:dyDescent="0.35">
      <c r="B27" s="6">
        <f t="shared" si="0"/>
        <v>19</v>
      </c>
      <c r="C27" s="3" t="s">
        <v>129</v>
      </c>
      <c r="D27" s="84" t="s">
        <v>128</v>
      </c>
      <c r="E27" s="85"/>
      <c r="F27" s="85"/>
      <c r="G27" s="85"/>
      <c r="H27" s="21">
        <v>70</v>
      </c>
      <c r="I27" s="28">
        <v>80</v>
      </c>
      <c r="J27" s="74">
        <v>0</v>
      </c>
      <c r="K27" s="42"/>
      <c r="L27" s="42"/>
      <c r="M27" s="9"/>
      <c r="N27" s="29"/>
      <c r="O27" s="29"/>
    </row>
    <row r="28" spans="2:17" ht="15.5" x14ac:dyDescent="0.35">
      <c r="B28" s="6">
        <f t="shared" si="0"/>
        <v>20</v>
      </c>
      <c r="C28" s="3" t="s">
        <v>131</v>
      </c>
      <c r="D28" s="82" t="s">
        <v>130</v>
      </c>
      <c r="E28" s="83"/>
      <c r="F28" s="83"/>
      <c r="G28" s="83"/>
      <c r="H28" s="14">
        <v>70</v>
      </c>
      <c r="I28" s="28">
        <v>75</v>
      </c>
      <c r="J28" s="42">
        <v>75</v>
      </c>
      <c r="K28" s="42"/>
      <c r="L28" s="42"/>
      <c r="M28" s="9"/>
      <c r="N28" s="29"/>
      <c r="O28" s="29"/>
      <c r="Q28" s="31"/>
    </row>
    <row r="29" spans="2:17" x14ac:dyDescent="0.35">
      <c r="B29" s="6">
        <f t="shared" si="0"/>
        <v>21</v>
      </c>
      <c r="C29" s="3" t="s">
        <v>133</v>
      </c>
      <c r="D29" s="82" t="s">
        <v>132</v>
      </c>
      <c r="E29" s="83"/>
      <c r="F29" s="83"/>
      <c r="G29" s="83"/>
      <c r="H29" s="21">
        <v>75</v>
      </c>
      <c r="I29" s="28">
        <v>85</v>
      </c>
      <c r="J29" s="42">
        <v>70</v>
      </c>
      <c r="K29" s="42"/>
      <c r="L29" s="42"/>
      <c r="M29" s="9"/>
      <c r="N29" s="29"/>
      <c r="O29" s="29"/>
    </row>
    <row r="30" spans="2:17" x14ac:dyDescent="0.35">
      <c r="B30" s="6">
        <f t="shared" si="0"/>
        <v>22</v>
      </c>
      <c r="C30" s="3" t="s">
        <v>27</v>
      </c>
      <c r="D30" s="82" t="s">
        <v>31</v>
      </c>
      <c r="E30" s="83"/>
      <c r="F30" s="83"/>
      <c r="G30" s="83"/>
      <c r="H30" s="21">
        <v>70</v>
      </c>
      <c r="I30" s="28">
        <v>90</v>
      </c>
      <c r="J30" s="42">
        <v>90</v>
      </c>
      <c r="K30" s="42"/>
      <c r="L30" s="42"/>
      <c r="M30" s="9"/>
      <c r="N30" s="29"/>
      <c r="O30" s="29"/>
    </row>
    <row r="31" spans="2:17" x14ac:dyDescent="0.35">
      <c r="B31" s="6">
        <f t="shared" si="0"/>
        <v>23</v>
      </c>
      <c r="C31" s="3" t="s">
        <v>135</v>
      </c>
      <c r="D31" s="82" t="s">
        <v>134</v>
      </c>
      <c r="E31" s="83"/>
      <c r="F31" s="83"/>
      <c r="G31" s="83"/>
      <c r="H31" s="14">
        <v>80</v>
      </c>
      <c r="I31" s="28">
        <v>95</v>
      </c>
      <c r="J31" s="42">
        <v>100</v>
      </c>
      <c r="K31" s="42"/>
      <c r="L31" s="42"/>
      <c r="M31" s="9"/>
      <c r="N31" s="29"/>
      <c r="O31" s="29"/>
    </row>
    <row r="32" spans="2:17" x14ac:dyDescent="0.35">
      <c r="B32" s="6">
        <f t="shared" si="0"/>
        <v>24</v>
      </c>
      <c r="C32" s="3" t="s">
        <v>137</v>
      </c>
      <c r="D32" s="82" t="s">
        <v>136</v>
      </c>
      <c r="E32" s="83"/>
      <c r="F32" s="83"/>
      <c r="G32" s="83"/>
      <c r="H32" s="21">
        <v>95</v>
      </c>
      <c r="I32" s="28">
        <v>80</v>
      </c>
      <c r="J32" s="74">
        <v>0</v>
      </c>
      <c r="K32" s="42"/>
      <c r="L32" s="42"/>
      <c r="M32" s="9"/>
      <c r="N32" s="29"/>
      <c r="O32" s="29"/>
    </row>
    <row r="33" spans="2:15" x14ac:dyDescent="0.35">
      <c r="B33" s="6">
        <f t="shared" si="0"/>
        <v>25</v>
      </c>
      <c r="C33" s="3" t="s">
        <v>139</v>
      </c>
      <c r="D33" s="82" t="s">
        <v>138</v>
      </c>
      <c r="E33" s="83"/>
      <c r="F33" s="83"/>
      <c r="G33" s="83"/>
      <c r="H33" s="21">
        <v>80</v>
      </c>
      <c r="I33" s="28">
        <v>70</v>
      </c>
      <c r="J33" s="42">
        <v>100</v>
      </c>
      <c r="K33" s="42"/>
      <c r="L33" s="42"/>
      <c r="M33" s="9"/>
      <c r="N33" s="29"/>
      <c r="O33" s="29"/>
    </row>
    <row r="34" spans="2:15" x14ac:dyDescent="0.35">
      <c r="B34" s="6">
        <f t="shared" si="0"/>
        <v>26</v>
      </c>
      <c r="C34" s="3" t="s">
        <v>141</v>
      </c>
      <c r="D34" s="82" t="s">
        <v>140</v>
      </c>
      <c r="E34" s="83"/>
      <c r="F34" s="83"/>
      <c r="G34" s="83"/>
      <c r="H34" s="14">
        <v>95</v>
      </c>
      <c r="I34" s="28">
        <v>70</v>
      </c>
      <c r="J34" s="42">
        <v>80</v>
      </c>
      <c r="K34" s="42"/>
      <c r="L34" s="42"/>
      <c r="M34" s="9"/>
      <c r="N34" s="29"/>
      <c r="O34" s="29"/>
    </row>
    <row r="35" spans="2:15" x14ac:dyDescent="0.35">
      <c r="B35" s="6">
        <f t="shared" si="0"/>
        <v>27</v>
      </c>
      <c r="C35" s="3" t="s">
        <v>143</v>
      </c>
      <c r="D35" s="82" t="s">
        <v>142</v>
      </c>
      <c r="E35" s="83"/>
      <c r="F35" s="83"/>
      <c r="G35" s="83"/>
      <c r="H35" s="21">
        <v>95</v>
      </c>
      <c r="I35" s="28">
        <v>95</v>
      </c>
      <c r="J35" s="42">
        <v>80</v>
      </c>
      <c r="K35" s="42"/>
      <c r="L35" s="42"/>
      <c r="M35" s="9"/>
      <c r="N35" s="29"/>
      <c r="O35" s="29"/>
    </row>
    <row r="36" spans="2:15" x14ac:dyDescent="0.35">
      <c r="B36" s="6">
        <f t="shared" si="0"/>
        <v>28</v>
      </c>
      <c r="C36" s="3" t="s">
        <v>145</v>
      </c>
      <c r="D36" s="82" t="s">
        <v>144</v>
      </c>
      <c r="E36" s="83"/>
      <c r="F36" s="83"/>
      <c r="G36" s="83"/>
      <c r="H36" s="42">
        <v>100</v>
      </c>
      <c r="I36" s="42">
        <v>80</v>
      </c>
      <c r="J36" s="42">
        <v>80</v>
      </c>
      <c r="K36" s="42"/>
      <c r="L36" s="42"/>
      <c r="M36" s="9"/>
      <c r="N36" s="29"/>
      <c r="O36" s="29"/>
    </row>
    <row r="37" spans="2:15" x14ac:dyDescent="0.35">
      <c r="B37" s="6">
        <f t="shared" si="0"/>
        <v>29</v>
      </c>
      <c r="C37" s="3"/>
      <c r="D37" s="82"/>
      <c r="E37" s="83"/>
      <c r="F37" s="83"/>
      <c r="G37" s="83"/>
      <c r="H37" s="42"/>
      <c r="I37" s="42"/>
      <c r="J37" s="42"/>
      <c r="K37" s="42"/>
      <c r="L37" s="42"/>
      <c r="M37" s="9"/>
      <c r="N37" s="29"/>
      <c r="O37" s="29"/>
    </row>
    <row r="38" spans="2:15" x14ac:dyDescent="0.35">
      <c r="B38" s="6">
        <f t="shared" si="0"/>
        <v>30</v>
      </c>
      <c r="C38" s="3"/>
      <c r="D38" s="82"/>
      <c r="E38" s="83"/>
      <c r="F38" s="83"/>
      <c r="G38" s="83"/>
      <c r="H38" s="42"/>
      <c r="I38" s="42"/>
      <c r="J38" s="42"/>
      <c r="K38" s="42"/>
      <c r="L38" s="42"/>
      <c r="M38" s="9"/>
      <c r="N38" s="29"/>
      <c r="O38" s="29"/>
    </row>
    <row r="39" spans="2:15" x14ac:dyDescent="0.35">
      <c r="D39" s="90" t="s">
        <v>17</v>
      </c>
      <c r="E39" s="90"/>
      <c r="F39" s="14">
        <f>COUNTIF(F9:F38,"&gt;=70")</f>
        <v>0</v>
      </c>
      <c r="G39" s="14">
        <f>COUNTIF(G9:G38,"&gt;=70")</f>
        <v>0</v>
      </c>
      <c r="H39" s="14">
        <v>28</v>
      </c>
      <c r="I39" s="26">
        <v>28</v>
      </c>
      <c r="J39" s="14">
        <v>25</v>
      </c>
      <c r="K39" s="19"/>
      <c r="L39" s="19"/>
      <c r="M39" s="19"/>
    </row>
    <row r="40" spans="2:15" x14ac:dyDescent="0.35">
      <c r="D40" s="89" t="s">
        <v>18</v>
      </c>
      <c r="E40" s="89"/>
      <c r="F40" s="21">
        <f>COUNTIF(F9:F38,"&lt;70")</f>
        <v>0</v>
      </c>
      <c r="G40" s="21">
        <f>COUNTIF(G9:G38,"&lt;70")</f>
        <v>0</v>
      </c>
      <c r="H40" s="21">
        <v>0</v>
      </c>
      <c r="I40" s="28">
        <v>0</v>
      </c>
      <c r="J40" s="70">
        <v>3</v>
      </c>
      <c r="K40" s="20"/>
      <c r="L40" s="20"/>
      <c r="M40" s="20"/>
    </row>
    <row r="41" spans="2:15" x14ac:dyDescent="0.35">
      <c r="D41" s="89" t="s">
        <v>19</v>
      </c>
      <c r="E41" s="89"/>
      <c r="F41" s="21">
        <f>COUNT(F9:F38)</f>
        <v>0</v>
      </c>
      <c r="G41" s="21">
        <f>COUNT(G9:G38)</f>
        <v>0</v>
      </c>
      <c r="H41" s="21">
        <v>28</v>
      </c>
      <c r="I41" s="28">
        <v>28</v>
      </c>
      <c r="J41" s="70">
        <v>28</v>
      </c>
      <c r="K41" s="20"/>
      <c r="L41" s="20"/>
      <c r="M41" s="20"/>
    </row>
    <row r="42" spans="2:15" x14ac:dyDescent="0.35">
      <c r="D42" s="89" t="s">
        <v>14</v>
      </c>
      <c r="E42" s="89"/>
      <c r="F42" s="12" t="e">
        <f>F39/F41</f>
        <v>#DIV/0!</v>
      </c>
      <c r="G42" s="13" t="e">
        <f t="shared" ref="G42" si="1">G39/G41</f>
        <v>#DIV/0!</v>
      </c>
      <c r="H42" s="13">
        <v>1</v>
      </c>
      <c r="I42" s="13">
        <v>1</v>
      </c>
      <c r="J42" s="13">
        <v>0.89</v>
      </c>
      <c r="K42" s="12"/>
      <c r="L42" s="13"/>
      <c r="M42" s="13"/>
    </row>
    <row r="43" spans="2:15" x14ac:dyDescent="0.35">
      <c r="D43" s="89" t="s">
        <v>15</v>
      </c>
      <c r="E43" s="89"/>
      <c r="F43" s="12" t="e">
        <f>F40/F41</f>
        <v>#DIV/0!</v>
      </c>
      <c r="G43" s="12" t="e">
        <f t="shared" ref="G43" si="2">G40/G41</f>
        <v>#DIV/0!</v>
      </c>
      <c r="H43" s="13">
        <v>0</v>
      </c>
      <c r="I43" s="13">
        <v>0</v>
      </c>
      <c r="J43" s="13">
        <v>0.11</v>
      </c>
      <c r="K43" s="12"/>
      <c r="L43" s="12"/>
      <c r="M43" s="13"/>
    </row>
    <row r="46" spans="2:15" x14ac:dyDescent="0.35">
      <c r="J46" s="81"/>
      <c r="K46" s="81"/>
      <c r="L46" s="81"/>
    </row>
    <row r="47" spans="2:15" x14ac:dyDescent="0.35">
      <c r="J47" s="75" t="s">
        <v>16</v>
      </c>
      <c r="K47" s="75"/>
      <c r="L47" s="75"/>
    </row>
  </sheetData>
  <mergeCells count="44">
    <mergeCell ref="D38:G38"/>
    <mergeCell ref="J47:L47"/>
    <mergeCell ref="D40:E40"/>
    <mergeCell ref="D41:E41"/>
    <mergeCell ref="D42:E42"/>
    <mergeCell ref="D43:E43"/>
    <mergeCell ref="J46:L46"/>
    <mergeCell ref="D39:E39"/>
    <mergeCell ref="D33:G33"/>
    <mergeCell ref="D34:G34"/>
    <mergeCell ref="D35:G35"/>
    <mergeCell ref="D36:G36"/>
    <mergeCell ref="D37:G37"/>
    <mergeCell ref="B2:L2"/>
    <mergeCell ref="D25:G25"/>
    <mergeCell ref="D26:G26"/>
    <mergeCell ref="D27:G27"/>
    <mergeCell ref="H4:I4"/>
    <mergeCell ref="D6:G6"/>
    <mergeCell ref="D8:G8"/>
    <mergeCell ref="I6:L6"/>
    <mergeCell ref="D9:G9"/>
    <mergeCell ref="D11:G11"/>
    <mergeCell ref="D10:G10"/>
    <mergeCell ref="D24:G24"/>
    <mergeCell ref="C3:L3"/>
    <mergeCell ref="D4:G4"/>
    <mergeCell ref="D12:G12"/>
    <mergeCell ref="D23:G23"/>
    <mergeCell ref="D13:G13"/>
    <mergeCell ref="D14:G14"/>
    <mergeCell ref="D15:G15"/>
    <mergeCell ref="D16:G16"/>
    <mergeCell ref="D17:G17"/>
    <mergeCell ref="D18:G18"/>
    <mergeCell ref="D19:G19"/>
    <mergeCell ref="D20:G20"/>
    <mergeCell ref="D21:G21"/>
    <mergeCell ref="D22:G22"/>
    <mergeCell ref="D28:G28"/>
    <mergeCell ref="D29:G29"/>
    <mergeCell ref="D30:G30"/>
    <mergeCell ref="D31:G31"/>
    <mergeCell ref="D32:G3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42"/>
  <sheetViews>
    <sheetView topLeftCell="A19" zoomScale="93" zoomScaleNormal="93" workbookViewId="0">
      <selection activeCell="F27" sqref="F27"/>
    </sheetView>
  </sheetViews>
  <sheetFormatPr baseColWidth="10" defaultRowHeight="14.5" x14ac:dyDescent="0.35"/>
  <cols>
    <col min="1" max="1" width="1.26953125" customWidth="1"/>
    <col min="2" max="2" width="5" customWidth="1"/>
    <col min="3" max="3" width="16" customWidth="1"/>
    <col min="4" max="4" width="48.1796875" customWidth="1"/>
    <col min="5" max="5" width="9.26953125" customWidth="1"/>
    <col min="6" max="6" width="8.81640625" customWidth="1"/>
    <col min="7" max="7" width="8.1796875" customWidth="1"/>
    <col min="8" max="8" width="8.7265625" customWidth="1"/>
    <col min="9" max="10" width="5.7265625" customWidth="1"/>
  </cols>
  <sheetData>
    <row r="2" spans="2:9" ht="15.5" x14ac:dyDescent="0.35">
      <c r="B2" s="77" t="s">
        <v>9</v>
      </c>
      <c r="C2" s="77"/>
      <c r="D2" s="77"/>
      <c r="E2" s="77"/>
      <c r="F2" s="77"/>
      <c r="G2" s="77"/>
      <c r="H2" s="2"/>
      <c r="I2" s="2"/>
    </row>
    <row r="3" spans="2:9" x14ac:dyDescent="0.35">
      <c r="C3" s="78" t="s">
        <v>8</v>
      </c>
      <c r="D3" s="78"/>
      <c r="E3" s="78"/>
      <c r="F3" s="78"/>
      <c r="G3" s="78"/>
      <c r="H3" s="1"/>
      <c r="I3" s="1"/>
    </row>
    <row r="4" spans="2:9" x14ac:dyDescent="0.35">
      <c r="C4" t="s">
        <v>34</v>
      </c>
      <c r="D4" t="s">
        <v>1</v>
      </c>
      <c r="E4" s="79" t="s">
        <v>32</v>
      </c>
      <c r="F4" s="79"/>
      <c r="G4" s="80" t="s">
        <v>191</v>
      </c>
      <c r="H4" s="80"/>
      <c r="I4" s="80"/>
    </row>
    <row r="5" spans="2:9" ht="6.75" customHeight="1" x14ac:dyDescent="0.35"/>
    <row r="6" spans="2:9" x14ac:dyDescent="0.35">
      <c r="C6" t="s">
        <v>186</v>
      </c>
      <c r="D6" s="80" t="s">
        <v>20</v>
      </c>
      <c r="E6" s="80"/>
      <c r="F6" s="24" t="s">
        <v>22</v>
      </c>
      <c r="G6" s="24"/>
    </row>
    <row r="7" spans="2:9" ht="11.25" customHeight="1" x14ac:dyDescent="0.35"/>
    <row r="8" spans="2:9" x14ac:dyDescent="0.35">
      <c r="B8" s="3" t="s">
        <v>4</v>
      </c>
      <c r="C8" s="18" t="s">
        <v>6</v>
      </c>
      <c r="D8" s="18"/>
      <c r="E8" s="4" t="s">
        <v>7</v>
      </c>
      <c r="F8" s="4" t="s">
        <v>10</v>
      </c>
      <c r="G8" s="4" t="s">
        <v>11</v>
      </c>
      <c r="H8" s="8" t="s">
        <v>21</v>
      </c>
      <c r="I8" s="32"/>
    </row>
    <row r="9" spans="2:9" ht="21" customHeight="1" x14ac:dyDescent="0.35">
      <c r="B9" s="51">
        <v>1</v>
      </c>
      <c r="C9" s="52" t="s">
        <v>146</v>
      </c>
      <c r="D9" s="53" t="s">
        <v>147</v>
      </c>
      <c r="E9" s="39">
        <v>70</v>
      </c>
      <c r="F9" s="73">
        <v>70</v>
      </c>
      <c r="G9" s="39"/>
      <c r="H9" s="9"/>
      <c r="I9" s="25"/>
    </row>
    <row r="10" spans="2:9" ht="19.5" customHeight="1" x14ac:dyDescent="0.35">
      <c r="B10" s="6">
        <f>B9+1</f>
        <v>2</v>
      </c>
      <c r="C10" s="57" t="s">
        <v>148</v>
      </c>
      <c r="D10" s="56" t="s">
        <v>149</v>
      </c>
      <c r="E10" s="39">
        <v>90</v>
      </c>
      <c r="F10" s="73">
        <v>90</v>
      </c>
      <c r="G10" s="39"/>
      <c r="H10" s="9"/>
      <c r="I10" s="25"/>
    </row>
    <row r="11" spans="2:9" ht="16.5" customHeight="1" x14ac:dyDescent="0.35">
      <c r="B11" s="6">
        <f t="shared" ref="B11:B27" si="0">B10+1</f>
        <v>3</v>
      </c>
      <c r="C11" s="53" t="s">
        <v>150</v>
      </c>
      <c r="D11" s="54" t="s">
        <v>151</v>
      </c>
      <c r="E11" s="66">
        <v>0</v>
      </c>
      <c r="F11" s="66">
        <v>0</v>
      </c>
      <c r="G11" s="39"/>
      <c r="H11" s="9"/>
      <c r="I11" s="25"/>
    </row>
    <row r="12" spans="2:9" ht="17.25" customHeight="1" x14ac:dyDescent="0.35">
      <c r="B12" s="6">
        <f t="shared" si="0"/>
        <v>4</v>
      </c>
      <c r="C12" s="57" t="s">
        <v>152</v>
      </c>
      <c r="D12" s="56" t="s">
        <v>153</v>
      </c>
      <c r="E12" s="39">
        <v>90</v>
      </c>
      <c r="F12" s="73">
        <v>90</v>
      </c>
      <c r="G12" s="39"/>
      <c r="H12" s="9"/>
      <c r="I12" s="33"/>
    </row>
    <row r="13" spans="2:9" ht="17.25" customHeight="1" x14ac:dyDescent="0.35">
      <c r="B13" s="6">
        <f t="shared" si="0"/>
        <v>5</v>
      </c>
      <c r="C13" s="53" t="s">
        <v>35</v>
      </c>
      <c r="D13" s="54" t="s">
        <v>39</v>
      </c>
      <c r="E13" s="66">
        <v>0</v>
      </c>
      <c r="F13" s="66">
        <v>0</v>
      </c>
      <c r="G13" s="39"/>
      <c r="H13" s="9"/>
      <c r="I13" s="33"/>
    </row>
    <row r="14" spans="2:9" ht="19.5" customHeight="1" x14ac:dyDescent="0.35">
      <c r="B14" s="6">
        <f t="shared" si="0"/>
        <v>6</v>
      </c>
      <c r="C14" s="57" t="s">
        <v>36</v>
      </c>
      <c r="D14" s="56" t="s">
        <v>40</v>
      </c>
      <c r="E14" s="66">
        <v>0</v>
      </c>
      <c r="F14" s="66">
        <v>0</v>
      </c>
      <c r="G14" s="39"/>
      <c r="H14" s="9"/>
      <c r="I14" s="33"/>
    </row>
    <row r="15" spans="2:9" ht="17.25" customHeight="1" x14ac:dyDescent="0.35">
      <c r="B15" s="6">
        <f t="shared" si="0"/>
        <v>7</v>
      </c>
      <c r="C15" s="53" t="s">
        <v>154</v>
      </c>
      <c r="D15" s="54" t="s">
        <v>155</v>
      </c>
      <c r="E15" s="39">
        <v>80</v>
      </c>
      <c r="F15" s="73">
        <v>80</v>
      </c>
      <c r="G15" s="39"/>
      <c r="H15" s="9"/>
      <c r="I15" s="33"/>
    </row>
    <row r="16" spans="2:9" ht="21" customHeight="1" x14ac:dyDescent="0.35">
      <c r="B16" s="6">
        <f t="shared" si="0"/>
        <v>8</v>
      </c>
      <c r="C16" s="57" t="s">
        <v>24</v>
      </c>
      <c r="D16" s="56" t="s">
        <v>33</v>
      </c>
      <c r="E16" s="66">
        <v>0</v>
      </c>
      <c r="F16" s="66">
        <v>0</v>
      </c>
      <c r="G16" s="39"/>
      <c r="H16" s="9"/>
      <c r="I16" s="33"/>
    </row>
    <row r="17" spans="2:9" ht="18" customHeight="1" x14ac:dyDescent="0.35">
      <c r="B17" s="6">
        <f t="shared" si="0"/>
        <v>9</v>
      </c>
      <c r="C17" s="53" t="s">
        <v>37</v>
      </c>
      <c r="D17" s="54" t="s">
        <v>41</v>
      </c>
      <c r="E17" s="39">
        <v>75</v>
      </c>
      <c r="F17" s="73">
        <v>75</v>
      </c>
      <c r="G17" s="39"/>
      <c r="H17" s="9"/>
      <c r="I17" s="33"/>
    </row>
    <row r="18" spans="2:9" ht="18" customHeight="1" x14ac:dyDescent="0.35">
      <c r="B18" s="6">
        <f t="shared" si="0"/>
        <v>10</v>
      </c>
      <c r="C18" s="57" t="s">
        <v>156</v>
      </c>
      <c r="D18" s="56" t="s">
        <v>157</v>
      </c>
      <c r="E18" s="39">
        <v>90</v>
      </c>
      <c r="F18" s="73">
        <v>90</v>
      </c>
      <c r="G18" s="39"/>
      <c r="H18" s="9"/>
      <c r="I18" s="33"/>
    </row>
    <row r="19" spans="2:9" ht="16.5" customHeight="1" x14ac:dyDescent="0.35">
      <c r="B19" s="6">
        <f t="shared" si="0"/>
        <v>11</v>
      </c>
      <c r="C19" s="53" t="s">
        <v>158</v>
      </c>
      <c r="D19" s="54" t="s">
        <v>159</v>
      </c>
      <c r="E19" s="39">
        <v>80</v>
      </c>
      <c r="F19" s="73">
        <v>85</v>
      </c>
      <c r="G19" s="39"/>
      <c r="H19" s="9"/>
      <c r="I19" s="33"/>
    </row>
    <row r="20" spans="2:9" ht="22.5" customHeight="1" x14ac:dyDescent="0.35">
      <c r="B20" s="6">
        <f t="shared" si="0"/>
        <v>12</v>
      </c>
      <c r="C20" s="57" t="s">
        <v>160</v>
      </c>
      <c r="D20" s="56" t="s">
        <v>161</v>
      </c>
      <c r="E20" s="66">
        <v>0</v>
      </c>
      <c r="F20" s="66">
        <v>0</v>
      </c>
      <c r="G20" s="39"/>
      <c r="H20" s="9"/>
      <c r="I20" s="33"/>
    </row>
    <row r="21" spans="2:9" ht="18.75" customHeight="1" x14ac:dyDescent="0.35">
      <c r="B21" s="6">
        <f t="shared" si="0"/>
        <v>13</v>
      </c>
      <c r="C21" s="53" t="s">
        <v>162</v>
      </c>
      <c r="D21" s="54" t="s">
        <v>163</v>
      </c>
      <c r="E21" s="39">
        <v>95</v>
      </c>
      <c r="F21" s="73">
        <v>95</v>
      </c>
      <c r="G21" s="39"/>
      <c r="H21" s="9"/>
      <c r="I21" s="33"/>
    </row>
    <row r="22" spans="2:9" ht="16.5" customHeight="1" x14ac:dyDescent="0.35">
      <c r="B22" s="6">
        <f t="shared" si="0"/>
        <v>14</v>
      </c>
      <c r="C22" s="57" t="s">
        <v>164</v>
      </c>
      <c r="D22" s="56" t="s">
        <v>165</v>
      </c>
      <c r="E22" s="39">
        <v>95</v>
      </c>
      <c r="F22" s="73">
        <v>95</v>
      </c>
      <c r="G22" s="39"/>
      <c r="H22" s="9"/>
      <c r="I22" s="25"/>
    </row>
    <row r="23" spans="2:9" ht="19.5" customHeight="1" x14ac:dyDescent="0.35">
      <c r="B23" s="6">
        <f t="shared" si="0"/>
        <v>15</v>
      </c>
      <c r="C23" s="53" t="s">
        <v>166</v>
      </c>
      <c r="D23" s="54" t="s">
        <v>167</v>
      </c>
      <c r="E23" s="39">
        <v>90</v>
      </c>
      <c r="F23" s="73">
        <v>90</v>
      </c>
      <c r="G23" s="39"/>
      <c r="H23" s="9"/>
      <c r="I23" s="25"/>
    </row>
    <row r="24" spans="2:9" ht="16.5" x14ac:dyDescent="0.35">
      <c r="B24" s="6">
        <f t="shared" si="0"/>
        <v>16</v>
      </c>
      <c r="C24" s="57" t="s">
        <v>168</v>
      </c>
      <c r="D24" s="56" t="s">
        <v>169</v>
      </c>
      <c r="E24" s="39">
        <v>70</v>
      </c>
      <c r="F24" s="73">
        <v>75</v>
      </c>
      <c r="G24" s="39"/>
      <c r="H24" s="9"/>
      <c r="I24" s="25"/>
    </row>
    <row r="25" spans="2:9" ht="16.5" x14ac:dyDescent="0.35">
      <c r="B25" s="6">
        <f t="shared" si="0"/>
        <v>17</v>
      </c>
      <c r="C25" s="53" t="s">
        <v>170</v>
      </c>
      <c r="D25" s="54" t="s">
        <v>171</v>
      </c>
      <c r="E25" s="39">
        <v>75</v>
      </c>
      <c r="F25" s="73">
        <v>75</v>
      </c>
      <c r="G25" s="39"/>
      <c r="H25" s="9"/>
      <c r="I25" s="25"/>
    </row>
    <row r="26" spans="2:9" ht="16.5" x14ac:dyDescent="0.35">
      <c r="B26" s="6">
        <f t="shared" si="0"/>
        <v>18</v>
      </c>
      <c r="C26" s="57" t="s">
        <v>172</v>
      </c>
      <c r="D26" s="56" t="s">
        <v>173</v>
      </c>
      <c r="E26" s="39">
        <v>70</v>
      </c>
      <c r="F26" s="73">
        <v>70</v>
      </c>
      <c r="G26" s="39"/>
      <c r="H26" s="9"/>
      <c r="I26" s="25"/>
    </row>
    <row r="27" spans="2:9" ht="16.5" x14ac:dyDescent="0.35">
      <c r="B27" s="6">
        <f t="shared" si="0"/>
        <v>19</v>
      </c>
      <c r="C27" s="58" t="s">
        <v>38</v>
      </c>
      <c r="D27" s="54" t="s">
        <v>42</v>
      </c>
      <c r="E27" s="39">
        <v>75</v>
      </c>
      <c r="F27" s="66">
        <v>0</v>
      </c>
      <c r="G27" s="39"/>
      <c r="H27" s="9"/>
      <c r="I27" s="25"/>
    </row>
    <row r="28" spans="2:9" ht="16.5" x14ac:dyDescent="0.35">
      <c r="B28" s="40">
        <v>20</v>
      </c>
      <c r="C28" s="60" t="s">
        <v>174</v>
      </c>
      <c r="D28" s="56" t="s">
        <v>175</v>
      </c>
      <c r="E28" s="39">
        <v>85</v>
      </c>
      <c r="F28" s="73">
        <v>85</v>
      </c>
      <c r="G28" s="39"/>
      <c r="H28" s="9"/>
      <c r="I28" s="25"/>
    </row>
    <row r="29" spans="2:9" ht="16.5" x14ac:dyDescent="0.35">
      <c r="B29" s="40">
        <v>21</v>
      </c>
      <c r="C29" s="59" t="s">
        <v>176</v>
      </c>
      <c r="D29" s="54" t="s">
        <v>177</v>
      </c>
      <c r="E29" s="39">
        <v>80</v>
      </c>
      <c r="F29" s="73">
        <v>80</v>
      </c>
      <c r="G29" s="39"/>
      <c r="H29" s="9"/>
      <c r="I29" s="25"/>
    </row>
    <row r="30" spans="2:9" ht="16.5" x14ac:dyDescent="0.35">
      <c r="B30" s="40">
        <v>22</v>
      </c>
      <c r="C30" s="60" t="s">
        <v>178</v>
      </c>
      <c r="D30" s="56" t="s">
        <v>179</v>
      </c>
      <c r="E30" s="39">
        <v>80</v>
      </c>
      <c r="F30" s="73">
        <v>80</v>
      </c>
      <c r="G30" s="39"/>
      <c r="H30" s="9"/>
      <c r="I30" s="25"/>
    </row>
    <row r="31" spans="2:9" ht="16.5" x14ac:dyDescent="0.35">
      <c r="B31" s="40">
        <v>23</v>
      </c>
      <c r="C31" s="59" t="s">
        <v>180</v>
      </c>
      <c r="D31" s="54" t="s">
        <v>181</v>
      </c>
      <c r="E31" s="39">
        <v>95</v>
      </c>
      <c r="F31" s="73">
        <v>95</v>
      </c>
      <c r="G31" s="39"/>
      <c r="H31" s="9"/>
      <c r="I31" s="25"/>
    </row>
    <row r="32" spans="2:9" ht="16.5" x14ac:dyDescent="0.35">
      <c r="B32" s="40">
        <v>24</v>
      </c>
      <c r="C32" s="55" t="s">
        <v>183</v>
      </c>
      <c r="D32" s="56" t="s">
        <v>182</v>
      </c>
      <c r="E32" s="39">
        <v>80</v>
      </c>
      <c r="F32" s="73">
        <v>80</v>
      </c>
      <c r="G32" s="39"/>
      <c r="H32" s="9"/>
      <c r="I32" s="25"/>
    </row>
    <row r="33" spans="2:9" x14ac:dyDescent="0.35">
      <c r="B33" s="6">
        <v>25</v>
      </c>
      <c r="C33" s="6"/>
      <c r="D33" s="16"/>
      <c r="E33" s="39"/>
      <c r="F33" s="73"/>
      <c r="G33" s="39"/>
      <c r="H33" s="9"/>
      <c r="I33" s="25"/>
    </row>
    <row r="34" spans="2:9" ht="15.5" x14ac:dyDescent="0.35">
      <c r="C34" s="15"/>
      <c r="D34" s="22" t="s">
        <v>17</v>
      </c>
      <c r="E34" s="14">
        <v>19</v>
      </c>
      <c r="F34" s="73">
        <v>18</v>
      </c>
      <c r="G34" s="10"/>
      <c r="H34" s="14"/>
      <c r="I34" s="25"/>
    </row>
    <row r="35" spans="2:9" x14ac:dyDescent="0.35">
      <c r="C35" s="15"/>
      <c r="D35" s="21" t="s">
        <v>18</v>
      </c>
      <c r="E35" s="21">
        <v>5</v>
      </c>
      <c r="F35" s="72">
        <v>6</v>
      </c>
      <c r="G35" s="11"/>
      <c r="H35" s="11"/>
      <c r="I35" s="25"/>
    </row>
    <row r="36" spans="2:9" x14ac:dyDescent="0.35">
      <c r="C36" s="15"/>
      <c r="D36" s="21" t="s">
        <v>19</v>
      </c>
      <c r="E36" s="21">
        <v>24</v>
      </c>
      <c r="F36" s="72">
        <v>24</v>
      </c>
      <c r="G36" s="11"/>
      <c r="H36" s="11"/>
      <c r="I36" s="25"/>
    </row>
    <row r="37" spans="2:9" x14ac:dyDescent="0.35">
      <c r="C37" s="15"/>
      <c r="D37" s="21" t="s">
        <v>43</v>
      </c>
      <c r="E37" s="12">
        <v>0.79</v>
      </c>
      <c r="F37" s="13">
        <v>0.75</v>
      </c>
      <c r="G37" s="13"/>
      <c r="H37" s="13"/>
      <c r="I37" s="25"/>
    </row>
    <row r="38" spans="2:9" x14ac:dyDescent="0.35">
      <c r="C38" s="15"/>
      <c r="D38" s="21" t="s">
        <v>44</v>
      </c>
      <c r="E38" s="12">
        <v>0.21</v>
      </c>
      <c r="F38" s="12">
        <v>0.25</v>
      </c>
      <c r="G38" s="13"/>
      <c r="H38" s="13"/>
      <c r="I38" s="25"/>
    </row>
    <row r="39" spans="2:9" x14ac:dyDescent="0.35">
      <c r="C39" s="15"/>
    </row>
    <row r="40" spans="2:9" x14ac:dyDescent="0.35">
      <c r="C40" s="1"/>
    </row>
    <row r="41" spans="2:9" x14ac:dyDescent="0.35">
      <c r="E41" s="81"/>
      <c r="F41" s="81"/>
      <c r="G41" s="81"/>
    </row>
    <row r="42" spans="2:9" x14ac:dyDescent="0.35">
      <c r="E42" s="75" t="s">
        <v>16</v>
      </c>
      <c r="F42" s="75"/>
      <c r="G42" s="75"/>
    </row>
  </sheetData>
  <mergeCells count="7">
    <mergeCell ref="E41:G41"/>
    <mergeCell ref="E42:G42"/>
    <mergeCell ref="B2:G2"/>
    <mergeCell ref="C3:G3"/>
    <mergeCell ref="E4:F4"/>
    <mergeCell ref="D6:E6"/>
    <mergeCell ref="G4:I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29152-4C5C-431D-9F76-93D90F51ED76}">
  <sheetPr codeName="Hoja1"/>
  <dimension ref="B2:Q57"/>
  <sheetViews>
    <sheetView tabSelected="1" zoomScaleNormal="100" workbookViewId="0">
      <selection activeCell="M4" sqref="M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6" width="7.7265625" customWidth="1"/>
    <col min="7" max="7" width="18.26953125" customWidth="1"/>
    <col min="8" max="8" width="7.1796875" customWidth="1"/>
    <col min="9" max="9" width="7.81640625" customWidth="1"/>
    <col min="10" max="11" width="5.7265625" customWidth="1"/>
    <col min="12" max="12" width="6.453125" customWidth="1"/>
    <col min="13" max="13" width="10.453125" customWidth="1"/>
    <col min="14" max="15" width="5.7265625" customWidth="1"/>
  </cols>
  <sheetData>
    <row r="2" spans="2:17" ht="15.5" x14ac:dyDescent="0.35">
      <c r="B2" s="77" t="s">
        <v>9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2"/>
      <c r="N2" s="2"/>
    </row>
    <row r="3" spans="2:17" x14ac:dyDescent="0.35">
      <c r="C3" s="78" t="s">
        <v>8</v>
      </c>
      <c r="D3" s="78"/>
      <c r="E3" s="78"/>
      <c r="F3" s="78"/>
      <c r="G3" s="78"/>
      <c r="H3" s="78"/>
      <c r="I3" s="78"/>
      <c r="J3" s="78"/>
      <c r="K3" s="78"/>
      <c r="L3" s="78"/>
      <c r="M3" s="15"/>
      <c r="N3" s="15"/>
    </row>
    <row r="4" spans="2:17" x14ac:dyDescent="0.35">
      <c r="C4" t="s">
        <v>0</v>
      </c>
      <c r="D4" s="76" t="s">
        <v>45</v>
      </c>
      <c r="E4" s="76"/>
      <c r="F4" s="76"/>
      <c r="G4" t="s">
        <v>1</v>
      </c>
      <c r="H4" s="23" t="s">
        <v>46</v>
      </c>
      <c r="I4" s="23"/>
      <c r="L4" t="s">
        <v>2</v>
      </c>
      <c r="M4" s="64">
        <v>45616</v>
      </c>
    </row>
    <row r="5" spans="2:17" ht="6.75" customHeight="1" x14ac:dyDescent="0.35">
      <c r="D5" s="5"/>
      <c r="E5" s="5"/>
    </row>
    <row r="6" spans="2:17" x14ac:dyDescent="0.35">
      <c r="C6" t="s">
        <v>3</v>
      </c>
      <c r="D6" s="76" t="s">
        <v>47</v>
      </c>
      <c r="E6" s="76"/>
      <c r="F6" s="76"/>
      <c r="G6" s="80" t="s">
        <v>20</v>
      </c>
      <c r="H6" s="80"/>
      <c r="I6" s="24" t="s">
        <v>22</v>
      </c>
      <c r="J6" s="24"/>
      <c r="K6" s="24"/>
      <c r="L6" s="24"/>
    </row>
    <row r="7" spans="2:17" ht="11.25" customHeight="1" x14ac:dyDescent="0.35"/>
    <row r="8" spans="2:17" x14ac:dyDescent="0.35">
      <c r="B8" s="3" t="s">
        <v>4</v>
      </c>
      <c r="C8" s="3" t="s">
        <v>6</v>
      </c>
      <c r="D8" s="86"/>
      <c r="E8" s="86"/>
      <c r="F8" s="86"/>
      <c r="G8" s="86"/>
      <c r="H8" s="18" t="s">
        <v>7</v>
      </c>
      <c r="I8" s="18" t="s">
        <v>10</v>
      </c>
      <c r="J8" s="18" t="s">
        <v>11</v>
      </c>
      <c r="K8" s="41" t="s">
        <v>12</v>
      </c>
      <c r="L8" s="18" t="s">
        <v>13</v>
      </c>
      <c r="M8" s="8" t="s">
        <v>21</v>
      </c>
      <c r="N8" s="30"/>
      <c r="P8" s="34"/>
      <c r="Q8" s="34"/>
    </row>
    <row r="9" spans="2:17" ht="16.5" customHeight="1" x14ac:dyDescent="0.35">
      <c r="B9" s="16">
        <v>1</v>
      </c>
      <c r="C9" s="48" t="s">
        <v>48</v>
      </c>
      <c r="D9" s="94" t="s">
        <v>49</v>
      </c>
      <c r="E9" s="95"/>
      <c r="F9" s="95"/>
      <c r="G9" s="96"/>
      <c r="H9" s="36">
        <v>70</v>
      </c>
      <c r="I9" s="36">
        <v>70</v>
      </c>
      <c r="J9" s="36">
        <v>70</v>
      </c>
      <c r="K9" s="38"/>
      <c r="L9" s="38"/>
      <c r="M9" s="9"/>
    </row>
    <row r="10" spans="2:17" x14ac:dyDescent="0.35">
      <c r="B10" s="16">
        <f>B9+1</f>
        <v>2</v>
      </c>
      <c r="C10" s="49" t="s">
        <v>50</v>
      </c>
      <c r="D10" s="94" t="s">
        <v>51</v>
      </c>
      <c r="E10" s="95"/>
      <c r="F10" s="95"/>
      <c r="G10" s="96"/>
      <c r="H10" s="36">
        <v>95</v>
      </c>
      <c r="I10" s="36">
        <v>95</v>
      </c>
      <c r="J10" s="36">
        <v>90</v>
      </c>
      <c r="K10" s="38"/>
      <c r="L10" s="38"/>
      <c r="M10" s="9"/>
    </row>
    <row r="11" spans="2:17" x14ac:dyDescent="0.35">
      <c r="B11" s="16">
        <f t="shared" ref="B11:B48" si="0">B10+1</f>
        <v>3</v>
      </c>
      <c r="C11" s="50" t="s">
        <v>52</v>
      </c>
      <c r="D11" s="94" t="s">
        <v>53</v>
      </c>
      <c r="E11" s="95"/>
      <c r="F11" s="95"/>
      <c r="G11" s="96"/>
      <c r="H11" s="36">
        <v>70</v>
      </c>
      <c r="I11" s="36">
        <v>95</v>
      </c>
      <c r="J11" s="36">
        <v>90</v>
      </c>
      <c r="K11" s="38"/>
      <c r="L11" s="38"/>
      <c r="M11" s="9"/>
    </row>
    <row r="12" spans="2:17" x14ac:dyDescent="0.35">
      <c r="B12" s="16">
        <f t="shared" si="0"/>
        <v>4</v>
      </c>
      <c r="C12" s="50" t="s">
        <v>54</v>
      </c>
      <c r="D12" s="94" t="s">
        <v>55</v>
      </c>
      <c r="E12" s="95"/>
      <c r="F12" s="95"/>
      <c r="G12" s="96"/>
      <c r="H12" s="36">
        <v>95</v>
      </c>
      <c r="I12" s="36">
        <v>95</v>
      </c>
      <c r="J12" s="36">
        <v>75</v>
      </c>
      <c r="K12" s="38"/>
      <c r="L12" s="38"/>
      <c r="M12" s="9"/>
    </row>
    <row r="13" spans="2:17" x14ac:dyDescent="0.35">
      <c r="B13" s="16">
        <f t="shared" si="0"/>
        <v>5</v>
      </c>
      <c r="C13" s="50" t="s">
        <v>56</v>
      </c>
      <c r="D13" s="94" t="s">
        <v>57</v>
      </c>
      <c r="E13" s="95"/>
      <c r="F13" s="95"/>
      <c r="G13" s="96"/>
      <c r="H13" s="36">
        <v>75</v>
      </c>
      <c r="I13" s="36">
        <v>95</v>
      </c>
      <c r="J13" s="36">
        <v>70</v>
      </c>
      <c r="K13" s="38"/>
      <c r="L13" s="38"/>
      <c r="M13" s="9"/>
    </row>
    <row r="14" spans="2:17" x14ac:dyDescent="0.35">
      <c r="B14" s="16">
        <f t="shared" si="0"/>
        <v>6</v>
      </c>
      <c r="C14" s="50" t="s">
        <v>58</v>
      </c>
      <c r="D14" s="94" t="s">
        <v>59</v>
      </c>
      <c r="E14" s="95"/>
      <c r="F14" s="95"/>
      <c r="G14" s="96"/>
      <c r="H14" s="36">
        <v>90</v>
      </c>
      <c r="I14" s="36">
        <v>95</v>
      </c>
      <c r="J14" s="36">
        <v>80</v>
      </c>
      <c r="K14" s="38"/>
      <c r="L14" s="38"/>
      <c r="M14" s="9"/>
    </row>
    <row r="15" spans="2:17" x14ac:dyDescent="0.35">
      <c r="B15" s="16">
        <f t="shared" si="0"/>
        <v>7</v>
      </c>
      <c r="C15" s="50" t="s">
        <v>60</v>
      </c>
      <c r="D15" s="94" t="s">
        <v>61</v>
      </c>
      <c r="E15" s="95"/>
      <c r="F15" s="95"/>
      <c r="G15" s="96"/>
      <c r="H15" s="36">
        <v>90</v>
      </c>
      <c r="I15" s="36">
        <v>95</v>
      </c>
      <c r="J15" s="36">
        <v>100</v>
      </c>
      <c r="K15" s="38"/>
      <c r="L15" s="38"/>
      <c r="M15" s="9"/>
    </row>
    <row r="16" spans="2:17" x14ac:dyDescent="0.35">
      <c r="B16" s="16">
        <f t="shared" si="0"/>
        <v>8</v>
      </c>
      <c r="C16" s="50" t="s">
        <v>62</v>
      </c>
      <c r="D16" s="94" t="s">
        <v>63</v>
      </c>
      <c r="E16" s="95"/>
      <c r="F16" s="95"/>
      <c r="G16" s="96"/>
      <c r="H16" s="36">
        <v>80</v>
      </c>
      <c r="I16" s="36">
        <v>90</v>
      </c>
      <c r="J16" s="36">
        <v>70</v>
      </c>
      <c r="K16" s="38"/>
      <c r="L16" s="38"/>
      <c r="M16" s="9"/>
    </row>
    <row r="17" spans="2:13" x14ac:dyDescent="0.35">
      <c r="B17" s="16">
        <f t="shared" si="0"/>
        <v>9</v>
      </c>
      <c r="C17" s="50" t="s">
        <v>64</v>
      </c>
      <c r="D17" s="94" t="s">
        <v>65</v>
      </c>
      <c r="E17" s="95"/>
      <c r="F17" s="95"/>
      <c r="G17" s="96"/>
      <c r="H17" s="36">
        <v>80</v>
      </c>
      <c r="I17" s="36">
        <v>100</v>
      </c>
      <c r="J17" s="36">
        <v>100</v>
      </c>
      <c r="K17" s="38"/>
      <c r="L17" s="38"/>
      <c r="M17" s="9"/>
    </row>
    <row r="18" spans="2:13" x14ac:dyDescent="0.35">
      <c r="B18" s="16">
        <f t="shared" si="0"/>
        <v>10</v>
      </c>
      <c r="C18" s="50" t="s">
        <v>66</v>
      </c>
      <c r="D18" s="94" t="s">
        <v>189</v>
      </c>
      <c r="E18" s="95"/>
      <c r="F18" s="95"/>
      <c r="G18" s="96"/>
      <c r="H18" s="36">
        <v>85</v>
      </c>
      <c r="I18" s="36">
        <v>90</v>
      </c>
      <c r="J18" s="36">
        <v>80</v>
      </c>
      <c r="K18" s="38"/>
      <c r="L18" s="38"/>
      <c r="M18" s="9"/>
    </row>
    <row r="19" spans="2:13" x14ac:dyDescent="0.35">
      <c r="B19" s="16">
        <f t="shared" si="0"/>
        <v>11</v>
      </c>
      <c r="C19" s="50" t="s">
        <v>67</v>
      </c>
      <c r="D19" s="94" t="s">
        <v>68</v>
      </c>
      <c r="E19" s="95"/>
      <c r="F19" s="95"/>
      <c r="G19" s="96"/>
      <c r="H19" s="36">
        <v>70</v>
      </c>
      <c r="I19" s="36">
        <v>70</v>
      </c>
      <c r="J19" s="36">
        <v>70</v>
      </c>
      <c r="K19" s="46"/>
      <c r="L19" s="38"/>
      <c r="M19" s="9"/>
    </row>
    <row r="20" spans="2:13" x14ac:dyDescent="0.35">
      <c r="B20" s="16">
        <f t="shared" si="0"/>
        <v>12</v>
      </c>
      <c r="C20" s="50" t="s">
        <v>69</v>
      </c>
      <c r="D20" s="94" t="s">
        <v>70</v>
      </c>
      <c r="E20" s="95"/>
      <c r="F20" s="95"/>
      <c r="G20" s="96"/>
      <c r="H20" s="36">
        <v>75</v>
      </c>
      <c r="I20" s="36">
        <v>90</v>
      </c>
      <c r="J20" s="36">
        <v>80</v>
      </c>
      <c r="K20" s="38"/>
      <c r="L20" s="38"/>
      <c r="M20" s="9"/>
    </row>
    <row r="21" spans="2:13" x14ac:dyDescent="0.35">
      <c r="B21" s="16">
        <f t="shared" si="0"/>
        <v>13</v>
      </c>
      <c r="C21" s="50" t="s">
        <v>71</v>
      </c>
      <c r="D21" s="94" t="s">
        <v>72</v>
      </c>
      <c r="E21" s="95"/>
      <c r="F21" s="95"/>
      <c r="G21" s="96"/>
      <c r="H21" s="36">
        <v>0</v>
      </c>
      <c r="I21" s="36">
        <v>0</v>
      </c>
      <c r="J21" s="71" t="s">
        <v>190</v>
      </c>
      <c r="K21" s="38"/>
      <c r="L21" s="38"/>
      <c r="M21" s="9"/>
    </row>
    <row r="22" spans="2:13" x14ac:dyDescent="0.35">
      <c r="B22" s="16">
        <f t="shared" si="0"/>
        <v>14</v>
      </c>
      <c r="C22" s="50" t="s">
        <v>73</v>
      </c>
      <c r="D22" s="94" t="s">
        <v>74</v>
      </c>
      <c r="E22" s="95"/>
      <c r="F22" s="95"/>
      <c r="G22" s="96"/>
      <c r="H22" s="36">
        <v>75</v>
      </c>
      <c r="I22" s="36">
        <v>100</v>
      </c>
      <c r="J22" s="36">
        <v>90</v>
      </c>
      <c r="K22" s="38"/>
      <c r="L22" s="38"/>
      <c r="M22" s="9"/>
    </row>
    <row r="23" spans="2:13" x14ac:dyDescent="0.35">
      <c r="B23" s="16">
        <f t="shared" si="0"/>
        <v>15</v>
      </c>
      <c r="C23" s="50" t="s">
        <v>75</v>
      </c>
      <c r="D23" s="94" t="s">
        <v>90</v>
      </c>
      <c r="E23" s="95"/>
      <c r="F23" s="95"/>
      <c r="G23" s="96"/>
      <c r="H23" s="36">
        <v>85</v>
      </c>
      <c r="I23" s="36">
        <v>90</v>
      </c>
      <c r="J23" s="36">
        <v>85</v>
      </c>
      <c r="K23" s="38"/>
      <c r="L23" s="38"/>
      <c r="M23" s="9"/>
    </row>
    <row r="24" spans="2:13" x14ac:dyDescent="0.35">
      <c r="B24" s="16">
        <f t="shared" si="0"/>
        <v>16</v>
      </c>
      <c r="C24" s="50" t="s">
        <v>76</v>
      </c>
      <c r="D24" s="94" t="s">
        <v>77</v>
      </c>
      <c r="E24" s="95"/>
      <c r="F24" s="95"/>
      <c r="G24" s="96"/>
      <c r="H24" s="36">
        <v>80</v>
      </c>
      <c r="I24" s="36">
        <v>95</v>
      </c>
      <c r="J24" s="36">
        <v>90</v>
      </c>
      <c r="K24" s="38"/>
      <c r="L24" s="38"/>
      <c r="M24" s="9"/>
    </row>
    <row r="25" spans="2:13" x14ac:dyDescent="0.35">
      <c r="B25" s="16">
        <f t="shared" si="0"/>
        <v>17</v>
      </c>
      <c r="C25" s="50" t="s">
        <v>78</v>
      </c>
      <c r="D25" s="94" t="s">
        <v>79</v>
      </c>
      <c r="E25" s="95"/>
      <c r="F25" s="95"/>
      <c r="G25" s="96"/>
      <c r="H25" s="36">
        <v>85</v>
      </c>
      <c r="I25" s="36">
        <v>90</v>
      </c>
      <c r="J25" s="36">
        <v>80</v>
      </c>
      <c r="K25" s="46"/>
      <c r="L25" s="38"/>
      <c r="M25" s="9"/>
    </row>
    <row r="26" spans="2:13" x14ac:dyDescent="0.35">
      <c r="B26" s="16">
        <f t="shared" si="0"/>
        <v>18</v>
      </c>
      <c r="C26" s="50" t="s">
        <v>80</v>
      </c>
      <c r="D26" s="94" t="s">
        <v>91</v>
      </c>
      <c r="E26" s="95"/>
      <c r="F26" s="95"/>
      <c r="G26" s="96"/>
      <c r="H26" s="36">
        <v>90</v>
      </c>
      <c r="I26" s="36">
        <v>95</v>
      </c>
      <c r="J26" s="36">
        <v>95</v>
      </c>
      <c r="K26" s="38"/>
      <c r="L26" s="38"/>
      <c r="M26" s="9"/>
    </row>
    <row r="27" spans="2:13" x14ac:dyDescent="0.35">
      <c r="B27" s="16">
        <f t="shared" si="0"/>
        <v>19</v>
      </c>
      <c r="C27" s="50" t="s">
        <v>81</v>
      </c>
      <c r="D27" s="94" t="s">
        <v>92</v>
      </c>
      <c r="E27" s="95"/>
      <c r="F27" s="95"/>
      <c r="G27" s="96"/>
      <c r="H27" s="36">
        <v>90</v>
      </c>
      <c r="I27" s="36">
        <v>100</v>
      </c>
      <c r="J27" s="36">
        <v>100</v>
      </c>
      <c r="K27" s="46"/>
      <c r="L27" s="38"/>
      <c r="M27" s="9"/>
    </row>
    <row r="28" spans="2:13" x14ac:dyDescent="0.35">
      <c r="B28" s="16">
        <f t="shared" si="0"/>
        <v>20</v>
      </c>
      <c r="C28" s="50" t="s">
        <v>82</v>
      </c>
      <c r="D28" s="94" t="s">
        <v>83</v>
      </c>
      <c r="E28" s="95"/>
      <c r="F28" s="95"/>
      <c r="G28" s="96"/>
      <c r="H28" s="36">
        <v>90</v>
      </c>
      <c r="I28" s="36">
        <v>100</v>
      </c>
      <c r="J28" s="36">
        <v>100</v>
      </c>
      <c r="K28" s="38"/>
      <c r="L28" s="38"/>
      <c r="M28" s="9"/>
    </row>
    <row r="29" spans="2:13" x14ac:dyDescent="0.35">
      <c r="B29" s="16">
        <f t="shared" si="0"/>
        <v>21</v>
      </c>
      <c r="C29" s="50" t="s">
        <v>84</v>
      </c>
      <c r="D29" s="94" t="s">
        <v>85</v>
      </c>
      <c r="E29" s="95"/>
      <c r="F29" s="95"/>
      <c r="G29" s="96"/>
      <c r="H29" s="36">
        <v>90</v>
      </c>
      <c r="I29" s="36">
        <v>95</v>
      </c>
      <c r="J29" s="36">
        <v>90</v>
      </c>
      <c r="K29" s="38"/>
      <c r="L29" s="38"/>
      <c r="M29" s="9"/>
    </row>
    <row r="30" spans="2:13" x14ac:dyDescent="0.35">
      <c r="B30" s="16">
        <f t="shared" si="0"/>
        <v>22</v>
      </c>
      <c r="C30" s="50" t="s">
        <v>86</v>
      </c>
      <c r="D30" s="94" t="s">
        <v>87</v>
      </c>
      <c r="E30" s="95"/>
      <c r="F30" s="95"/>
      <c r="G30" s="96"/>
      <c r="H30" s="36">
        <v>70</v>
      </c>
      <c r="I30" s="36">
        <v>95</v>
      </c>
      <c r="J30" s="36">
        <v>85</v>
      </c>
      <c r="K30" s="38"/>
      <c r="L30" s="38"/>
      <c r="M30" s="9"/>
    </row>
    <row r="31" spans="2:13" x14ac:dyDescent="0.35">
      <c r="B31" s="16">
        <f t="shared" si="0"/>
        <v>23</v>
      </c>
      <c r="C31" s="50" t="s">
        <v>88</v>
      </c>
      <c r="D31" s="94" t="s">
        <v>89</v>
      </c>
      <c r="E31" s="95"/>
      <c r="F31" s="95"/>
      <c r="G31" s="96"/>
      <c r="H31" s="36">
        <v>85</v>
      </c>
      <c r="I31" s="36">
        <v>95</v>
      </c>
      <c r="J31" s="36">
        <v>95</v>
      </c>
      <c r="K31" s="38"/>
      <c r="L31" s="38"/>
      <c r="M31" s="9"/>
    </row>
    <row r="32" spans="2:13" x14ac:dyDescent="0.35">
      <c r="B32" s="16">
        <f t="shared" si="0"/>
        <v>24</v>
      </c>
      <c r="C32" s="3"/>
      <c r="D32" s="91"/>
      <c r="E32" s="92"/>
      <c r="F32" s="92"/>
      <c r="G32" s="93"/>
      <c r="H32" s="36"/>
      <c r="I32" s="36"/>
      <c r="J32" s="38"/>
      <c r="K32" s="38"/>
      <c r="L32" s="38"/>
      <c r="M32" s="9"/>
    </row>
    <row r="33" spans="2:13" x14ac:dyDescent="0.35">
      <c r="B33" s="16">
        <f t="shared" si="0"/>
        <v>25</v>
      </c>
      <c r="C33" s="3"/>
      <c r="D33" s="91"/>
      <c r="E33" s="92"/>
      <c r="F33" s="92"/>
      <c r="G33" s="93"/>
      <c r="H33" s="36"/>
      <c r="I33" s="36"/>
      <c r="J33" s="46"/>
      <c r="K33" s="46"/>
      <c r="L33" s="38"/>
      <c r="M33" s="9"/>
    </row>
    <row r="34" spans="2:13" x14ac:dyDescent="0.35">
      <c r="B34" s="16">
        <f t="shared" si="0"/>
        <v>26</v>
      </c>
      <c r="C34" s="3"/>
      <c r="D34" s="91"/>
      <c r="E34" s="92"/>
      <c r="F34" s="92"/>
      <c r="G34" s="93"/>
      <c r="H34" s="36"/>
      <c r="I34" s="36"/>
      <c r="J34" s="38"/>
      <c r="K34" s="38"/>
      <c r="L34" s="38"/>
      <c r="M34" s="9"/>
    </row>
    <row r="35" spans="2:13" ht="15" thickBot="1" x14ac:dyDescent="0.4">
      <c r="B35" s="16">
        <f t="shared" si="0"/>
        <v>27</v>
      </c>
      <c r="C35" s="3"/>
      <c r="D35" s="91"/>
      <c r="E35" s="92"/>
      <c r="F35" s="92"/>
      <c r="G35" s="93"/>
      <c r="H35" s="37"/>
      <c r="I35" s="36"/>
      <c r="J35" s="38"/>
      <c r="K35" s="38"/>
      <c r="L35" s="38"/>
      <c r="M35" s="9"/>
    </row>
    <row r="36" spans="2:13" ht="15" thickBot="1" x14ac:dyDescent="0.4">
      <c r="B36" s="16">
        <f t="shared" si="0"/>
        <v>28</v>
      </c>
      <c r="C36" s="3"/>
      <c r="D36" s="91"/>
      <c r="E36" s="92"/>
      <c r="F36" s="92"/>
      <c r="G36" s="93"/>
      <c r="H36" s="37"/>
      <c r="I36" s="37"/>
      <c r="J36" s="38"/>
      <c r="K36" s="38"/>
      <c r="L36" s="38"/>
      <c r="M36" s="9"/>
    </row>
    <row r="37" spans="2:13" ht="15" thickBot="1" x14ac:dyDescent="0.4">
      <c r="B37" s="16">
        <f t="shared" si="0"/>
        <v>29</v>
      </c>
      <c r="C37" s="3"/>
      <c r="D37" s="91"/>
      <c r="E37" s="92"/>
      <c r="F37" s="92"/>
      <c r="G37" s="93"/>
      <c r="H37" s="37"/>
      <c r="I37" s="37"/>
      <c r="J37" s="38"/>
      <c r="K37" s="38"/>
      <c r="L37" s="38"/>
      <c r="M37" s="9"/>
    </row>
    <row r="38" spans="2:13" x14ac:dyDescent="0.35">
      <c r="B38" s="16">
        <f t="shared" si="0"/>
        <v>30</v>
      </c>
      <c r="C38" s="16"/>
      <c r="D38" s="97"/>
      <c r="E38" s="97"/>
      <c r="F38" s="97"/>
      <c r="G38" s="97"/>
      <c r="H38" s="18"/>
      <c r="I38" s="18"/>
      <c r="J38" s="18"/>
      <c r="K38" s="41"/>
      <c r="L38" s="18"/>
      <c r="M38" s="9"/>
    </row>
    <row r="39" spans="2:13" x14ac:dyDescent="0.35">
      <c r="B39" s="16">
        <f t="shared" si="0"/>
        <v>31</v>
      </c>
      <c r="C39" s="16"/>
      <c r="D39" s="97"/>
      <c r="E39" s="97"/>
      <c r="F39" s="97"/>
      <c r="G39" s="97"/>
      <c r="H39" s="18"/>
      <c r="I39" s="18"/>
      <c r="J39" s="18"/>
      <c r="K39" s="41"/>
      <c r="L39" s="18"/>
      <c r="M39" s="9"/>
    </row>
    <row r="40" spans="2:13" x14ac:dyDescent="0.35">
      <c r="B40" s="16">
        <f t="shared" si="0"/>
        <v>32</v>
      </c>
      <c r="C40" s="16"/>
      <c r="D40" s="97"/>
      <c r="E40" s="97"/>
      <c r="F40" s="97"/>
      <c r="G40" s="97"/>
      <c r="H40" s="18"/>
      <c r="I40" s="18"/>
      <c r="J40" s="18"/>
      <c r="K40" s="41"/>
      <c r="L40" s="18"/>
      <c r="M40" s="9"/>
    </row>
    <row r="41" spans="2:13" x14ac:dyDescent="0.35">
      <c r="B41" s="16">
        <f t="shared" si="0"/>
        <v>33</v>
      </c>
      <c r="C41" s="16"/>
      <c r="D41" s="97"/>
      <c r="E41" s="97"/>
      <c r="F41" s="97"/>
      <c r="G41" s="97"/>
      <c r="H41" s="18"/>
      <c r="I41" s="18"/>
      <c r="J41" s="18"/>
      <c r="K41" s="41"/>
      <c r="L41" s="18"/>
      <c r="M41" s="9"/>
    </row>
    <row r="42" spans="2:13" x14ac:dyDescent="0.35">
      <c r="B42" s="16">
        <f t="shared" si="0"/>
        <v>34</v>
      </c>
      <c r="C42" s="16"/>
      <c r="D42" s="97"/>
      <c r="E42" s="97"/>
      <c r="F42" s="97"/>
      <c r="G42" s="97"/>
      <c r="H42" s="18"/>
      <c r="I42" s="18"/>
      <c r="J42" s="18"/>
      <c r="K42" s="41"/>
      <c r="L42" s="18"/>
      <c r="M42" s="9"/>
    </row>
    <row r="43" spans="2:13" x14ac:dyDescent="0.35">
      <c r="B43" s="16">
        <f t="shared" si="0"/>
        <v>35</v>
      </c>
      <c r="C43" s="16"/>
      <c r="D43" s="97"/>
      <c r="E43" s="97"/>
      <c r="F43" s="97"/>
      <c r="G43" s="97"/>
      <c r="H43" s="18"/>
      <c r="I43" s="18"/>
      <c r="J43" s="18"/>
      <c r="K43" s="41"/>
      <c r="L43" s="18"/>
      <c r="M43" s="9"/>
    </row>
    <row r="44" spans="2:13" x14ac:dyDescent="0.35">
      <c r="B44" s="16">
        <f t="shared" si="0"/>
        <v>36</v>
      </c>
      <c r="C44" s="16"/>
      <c r="D44" s="97"/>
      <c r="E44" s="97"/>
      <c r="F44" s="97"/>
      <c r="G44" s="97"/>
      <c r="H44" s="18"/>
      <c r="I44" s="18"/>
      <c r="J44" s="18"/>
      <c r="K44" s="41"/>
      <c r="L44" s="18"/>
      <c r="M44" s="9"/>
    </row>
    <row r="45" spans="2:13" x14ac:dyDescent="0.35">
      <c r="B45" s="16">
        <f t="shared" si="0"/>
        <v>37</v>
      </c>
      <c r="C45" s="7"/>
      <c r="D45" s="97"/>
      <c r="E45" s="97"/>
      <c r="F45" s="97"/>
      <c r="G45" s="97"/>
      <c r="H45" s="18"/>
      <c r="I45" s="18"/>
      <c r="J45" s="18"/>
      <c r="K45" s="41"/>
      <c r="L45" s="18"/>
      <c r="M45" s="9"/>
    </row>
    <row r="46" spans="2:13" x14ac:dyDescent="0.35">
      <c r="B46" s="16">
        <f t="shared" si="0"/>
        <v>38</v>
      </c>
      <c r="C46" s="7"/>
      <c r="D46" s="97"/>
      <c r="E46" s="97"/>
      <c r="F46" s="97"/>
      <c r="G46" s="97"/>
      <c r="H46" s="18"/>
      <c r="I46" s="18"/>
      <c r="J46" s="18"/>
      <c r="K46" s="41"/>
      <c r="L46" s="18"/>
      <c r="M46" s="9"/>
    </row>
    <row r="47" spans="2:13" x14ac:dyDescent="0.35">
      <c r="B47" s="16">
        <f t="shared" si="0"/>
        <v>39</v>
      </c>
      <c r="C47" s="7"/>
      <c r="D47" s="97"/>
      <c r="E47" s="97"/>
      <c r="F47" s="97"/>
      <c r="G47" s="97"/>
      <c r="H47" s="18"/>
      <c r="I47" s="18"/>
      <c r="J47" s="18"/>
      <c r="K47" s="41"/>
      <c r="L47" s="18"/>
      <c r="M47" s="9"/>
    </row>
    <row r="48" spans="2:13" x14ac:dyDescent="0.35">
      <c r="B48" s="16">
        <f t="shared" si="0"/>
        <v>40</v>
      </c>
      <c r="C48" s="7"/>
      <c r="D48" s="97"/>
      <c r="E48" s="97"/>
      <c r="F48" s="97"/>
      <c r="G48" s="97"/>
      <c r="H48" s="18"/>
      <c r="I48" s="18"/>
      <c r="J48" s="18"/>
      <c r="K48" s="41"/>
      <c r="L48" s="18"/>
      <c r="M48" s="9"/>
    </row>
    <row r="49" spans="3:13" x14ac:dyDescent="0.35">
      <c r="C49" s="15"/>
      <c r="F49" s="98" t="s">
        <v>17</v>
      </c>
      <c r="G49" s="98"/>
      <c r="H49" s="26">
        <v>22</v>
      </c>
      <c r="I49" s="26">
        <v>22</v>
      </c>
      <c r="J49" s="69">
        <v>22</v>
      </c>
      <c r="K49" s="44"/>
      <c r="L49" s="19"/>
      <c r="M49" s="14"/>
    </row>
    <row r="50" spans="3:13" x14ac:dyDescent="0.35">
      <c r="C50" s="15"/>
      <c r="F50" s="99" t="s">
        <v>18</v>
      </c>
      <c r="G50" s="99"/>
      <c r="H50" s="28">
        <v>1</v>
      </c>
      <c r="I50" s="28">
        <v>1</v>
      </c>
      <c r="J50" s="68">
        <v>1</v>
      </c>
      <c r="K50" s="45"/>
      <c r="L50" s="20"/>
      <c r="M50" s="20"/>
    </row>
    <row r="51" spans="3:13" x14ac:dyDescent="0.35">
      <c r="C51" s="15"/>
      <c r="F51" s="99" t="s">
        <v>19</v>
      </c>
      <c r="G51" s="99"/>
      <c r="H51" s="28">
        <v>23</v>
      </c>
      <c r="I51" s="28">
        <v>23</v>
      </c>
      <c r="J51" s="68">
        <v>23</v>
      </c>
      <c r="K51" s="45"/>
      <c r="L51" s="20"/>
      <c r="M51" s="20"/>
    </row>
    <row r="52" spans="3:13" x14ac:dyDescent="0.35">
      <c r="C52" s="15"/>
      <c r="F52" s="89" t="s">
        <v>14</v>
      </c>
      <c r="G52" s="89"/>
      <c r="H52" s="12">
        <v>0.96</v>
      </c>
      <c r="I52" s="13">
        <v>0.96</v>
      </c>
      <c r="J52" s="13">
        <v>0.96</v>
      </c>
      <c r="K52" s="13"/>
      <c r="L52" s="13"/>
      <c r="M52" s="13"/>
    </row>
    <row r="53" spans="3:13" x14ac:dyDescent="0.35">
      <c r="C53" s="15"/>
      <c r="F53" s="89" t="s">
        <v>15</v>
      </c>
      <c r="G53" s="89"/>
      <c r="H53" s="12">
        <v>0.04</v>
      </c>
      <c r="I53" s="12">
        <v>0.04</v>
      </c>
      <c r="J53" s="12">
        <v>0.04</v>
      </c>
      <c r="K53" s="13"/>
      <c r="L53" s="13"/>
      <c r="M53" s="13"/>
    </row>
    <row r="54" spans="3:13" x14ac:dyDescent="0.35">
      <c r="C54" s="15"/>
    </row>
    <row r="55" spans="3:13" x14ac:dyDescent="0.35">
      <c r="C55" s="15"/>
    </row>
    <row r="56" spans="3:13" x14ac:dyDescent="0.35">
      <c r="H56" s="81"/>
      <c r="I56" s="81"/>
      <c r="J56" s="81"/>
      <c r="K56" s="81"/>
      <c r="L56" s="81"/>
    </row>
    <row r="57" spans="3:13" x14ac:dyDescent="0.35">
      <c r="H57" s="75" t="s">
        <v>16</v>
      </c>
      <c r="I57" s="75"/>
      <c r="J57" s="75"/>
      <c r="K57" s="75"/>
      <c r="L57" s="75"/>
    </row>
  </sheetData>
  <mergeCells count="53">
    <mergeCell ref="D48:G48"/>
    <mergeCell ref="F49:G49"/>
    <mergeCell ref="F53:G53"/>
    <mergeCell ref="H56:L56"/>
    <mergeCell ref="H57:L57"/>
    <mergeCell ref="F50:G50"/>
    <mergeCell ref="F51:G51"/>
    <mergeCell ref="F52:G52"/>
    <mergeCell ref="D43:G43"/>
    <mergeCell ref="D44:G44"/>
    <mergeCell ref="D45:G45"/>
    <mergeCell ref="D46:G46"/>
    <mergeCell ref="D47:G47"/>
    <mergeCell ref="D38:G38"/>
    <mergeCell ref="D39:G39"/>
    <mergeCell ref="D40:G40"/>
    <mergeCell ref="D41:G41"/>
    <mergeCell ref="D42:G42"/>
    <mergeCell ref="D8:G8"/>
    <mergeCell ref="B2:L2"/>
    <mergeCell ref="C3:L3"/>
    <mergeCell ref="G6:H6"/>
    <mergeCell ref="D4:F4"/>
    <mergeCell ref="D6:F6"/>
    <mergeCell ref="D9:G9"/>
    <mergeCell ref="D10:G10"/>
    <mergeCell ref="D11:G11"/>
    <mergeCell ref="D12:G12"/>
    <mergeCell ref="D13:G13"/>
    <mergeCell ref="D14:G14"/>
    <mergeCell ref="D15:G15"/>
    <mergeCell ref="D16:G16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D34:G34"/>
    <mergeCell ref="D35:G35"/>
    <mergeCell ref="D36:G36"/>
    <mergeCell ref="D37:G37"/>
    <mergeCell ref="D29:G29"/>
    <mergeCell ref="D30:G30"/>
    <mergeCell ref="D31:G31"/>
    <mergeCell ref="D32:G32"/>
    <mergeCell ref="D33:G3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TECN AMB SOST</vt:lpstr>
      <vt:lpstr>QUIM INOR</vt:lpstr>
      <vt:lpstr>TALLER II</vt:lpstr>
      <vt:lpstr>FUND AGUAS 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Alejandro Lara Márquez</cp:lastModifiedBy>
  <cp:lastPrinted>2023-03-21T15:13:53Z</cp:lastPrinted>
  <dcterms:created xsi:type="dcterms:W3CDTF">2023-03-14T19:16:59Z</dcterms:created>
  <dcterms:modified xsi:type="dcterms:W3CDTF">2024-11-23T15:15:10Z</dcterms:modified>
</cp:coreProperties>
</file>