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 T300\Downloads\"/>
    </mc:Choice>
  </mc:AlternateContent>
  <xr:revisionPtr revIDLastSave="0" documentId="13_ncr:1_{B55A040B-D7A7-4D14-9F7A-90A0F0AFFA26}" xr6:coauthVersionLast="47" xr6:coauthVersionMax="47" xr10:uidLastSave="{00000000-0000-0000-0000-000000000000}"/>
  <bookViews>
    <workbookView xWindow="-110" yWindow="-110" windowWidth="19420" windowHeight="115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 s="1"/>
  <c r="L8" i="25"/>
  <c r="H8" i="25"/>
  <c r="E8" i="25"/>
  <c r="N28" i="24"/>
  <c r="K28" i="24"/>
  <c r="G28" i="24"/>
  <c r="F28" i="24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6" i="10"/>
  <c r="E28" i="25" l="1"/>
  <c r="E28" i="24"/>
  <c r="J28" i="25" l="1"/>
  <c r="L28" i="25"/>
  <c r="I28" i="24"/>
  <c r="J28" i="24" s="1"/>
  <c r="L28" i="24"/>
  <c r="H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<sst xmlns="http://schemas.openxmlformats.org/spreadsheetml/2006/main" count="263" uniqueCount="50">
  <si>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</si>
  <si>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</si>
  <si>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</si>
  <si>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</si>
  <si>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</si>
  <si>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</si>
  <si>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</si>
  <si>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</si>
  <si>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</si>
  <si>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</si>
  <si>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</si>
  <si>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</si>
  <si>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</si>
  <si>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</si>
  <si>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</si>
  <si>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</si>
  <si>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</si>
  <si>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</si>
  <si>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</si>
  <si>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</si>
  <si>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</si>
  <si>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</si>
  <si>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</si>
  <si>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</si>
  <si>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</si>
  <si>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</si>
  <si>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</si>
  <si>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</si>
  <si>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</si>
  <si>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</si>
  <si>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</si>
  <si>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</si>
  <si>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Alejandro Lara Márquez</t>
  </si>
  <si>
    <t>Jessica A. Reyes Larios</t>
  </si>
  <si>
    <t>IAMB</t>
  </si>
  <si>
    <t>AMBIENTAL</t>
  </si>
  <si>
    <t>QUIMICA INORGÁNICA</t>
  </si>
  <si>
    <t>TECNOLOGÍAS AMB SOSTENIBLES</t>
  </si>
  <si>
    <t>TALLER DE INVESTIGACIÓN II</t>
  </si>
  <si>
    <t>106 A</t>
  </si>
  <si>
    <t>706 A</t>
  </si>
  <si>
    <t>FUNDAMENTOS DE AGUAS RESIDUALES</t>
  </si>
  <si>
    <t>NE</t>
  </si>
  <si>
    <t>506A</t>
  </si>
  <si>
    <t>AGOSTO-DIC 2024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</si>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</sst>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2" zoomScale="85" zoomScaleNormal="85" zoomScaleSheetLayoutView="100" workbookViewId="0">
      <selection activeCell="A27" sqref="A27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44</v>
      </c>
      <c r="M8" s="32"/>
      <c r="N8" s="32"/>
    </row>
    <row r="10" spans="1:14" ht="13" x14ac:dyDescent="0.3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5">
      <c r="A14" s="8" t="s">
        <v>36</v>
      </c>
      <c r="B14" s="8">
        <v>1</v>
      </c>
      <c r="C14" s="8" t="s">
        <v>39</v>
      </c>
      <c r="D14" s="8" t="s">
        <v>34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0.46</v>
      </c>
    </row>
    <row r="15" spans="1:14" s="10" customFormat="1" ht="29.25" customHeight="1" x14ac:dyDescent="0.25">
      <c r="A15" s="8" t="s">
        <v>37</v>
      </c>
      <c r="B15" s="8">
        <v>1</v>
      </c>
      <c r="C15" s="8" t="s">
        <v>40</v>
      </c>
      <c r="D15" s="8" t="s">
        <v>34</v>
      </c>
      <c r="E15" s="8">
        <v>25</v>
      </c>
      <c r="F15" s="8">
        <v>22</v>
      </c>
      <c r="G15" s="8"/>
      <c r="H15" s="9"/>
      <c r="I15" s="8">
        <v>3</v>
      </c>
      <c r="J15" s="9"/>
      <c r="K15" s="8">
        <v>0</v>
      </c>
      <c r="L15" s="9">
        <v>0</v>
      </c>
      <c r="M15" s="8">
        <v>73</v>
      </c>
      <c r="N15" s="14">
        <v>0.78</v>
      </c>
    </row>
    <row r="16" spans="1:14" s="10" customFormat="1" ht="32.25" customHeight="1" x14ac:dyDescent="0.25">
      <c r="A16" s="8" t="s">
        <v>38</v>
      </c>
      <c r="B16" s="8" t="s">
        <v>42</v>
      </c>
      <c r="C16" s="8" t="s">
        <v>40</v>
      </c>
      <c r="D16" s="8" t="s">
        <v>34</v>
      </c>
      <c r="E16" s="8">
        <v>24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ht="21.75" customHeight="1" x14ac:dyDescent="0.25">
      <c r="A17" s="8" t="s">
        <v>41</v>
      </c>
      <c r="B17" s="8">
        <v>1</v>
      </c>
      <c r="C17" s="8" t="s">
        <v>43</v>
      </c>
      <c r="D17" s="8" t="s">
        <v>34</v>
      </c>
      <c r="E17" s="8">
        <v>23</v>
      </c>
      <c r="F17" s="8">
        <v>22</v>
      </c>
      <c r="G17" s="8"/>
      <c r="H17" s="9"/>
      <c r="I17" s="8">
        <v>2</v>
      </c>
      <c r="J17" s="9"/>
      <c r="K17" s="8">
        <v>0</v>
      </c>
      <c r="L17" s="9">
        <v>0</v>
      </c>
      <c r="M17" s="8">
        <v>79</v>
      </c>
      <c r="N17" s="14">
        <v>0.65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" thickBot="1" x14ac:dyDescent="0.3">
      <c r="A27" s="15" t="s">
        <v>24</v>
      </c>
      <c r="B27" s="16" t="s">
        <v>25</v>
      </c>
      <c r="C27" s="16" t="s">
        <v>25</v>
      </c>
      <c r="D27" s="16" t="s">
        <v>25</v>
      </c>
      <c r="E27" s="16">
        <v>100</v>
      </c>
      <c r="F27" s="16">
        <v>62</v>
      </c>
      <c r="G27" s="16"/>
      <c r="H27" s="17"/>
      <c r="I27" s="16">
        <v>5</v>
      </c>
      <c r="J27" s="17"/>
      <c r="K27" s="16"/>
      <c r="L27" s="17"/>
      <c r="M27" s="16">
        <v>78</v>
      </c>
      <c r="N27" s="18">
        <v>0.63</v>
      </c>
    </row>
    <row r="29" spans="1:14" ht="120" customHeight="1" x14ac:dyDescent="0.25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5">
      <c r="A31" s="11"/>
    </row>
    <row r="32" spans="1:14" ht="13" x14ac:dyDescent="0.3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5">
      <c r="B33" s="36"/>
      <c r="C33" s="36"/>
      <c r="D33" s="36"/>
      <c r="G33" s="32"/>
      <c r="H33" s="32"/>
      <c r="I33" s="32"/>
      <c r="J33" s="32"/>
    </row>
    <row r="34" spans="1:10" hidden="1" x14ac:dyDescent="0.25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5"/>
    <row r="36" spans="1:10" ht="45" customHeight="1" x14ac:dyDescent="0.25">
      <c r="B36" s="38" t="str">
        <f>B10</f>
        <v>Alejandro Lara Márquez</v>
      </c>
      <c r="C36" s="38"/>
      <c r="D36" s="38"/>
      <c r="E36" s="12"/>
      <c r="F36" s="12"/>
      <c r="G36" s="38" t="s">
        <v>33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35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44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36</v>
      </c>
      <c r="B14" s="8" t="s">
        <v>45</v>
      </c>
      <c r="C14" s="8" t="s">
        <v>39</v>
      </c>
      <c r="D14" s="8" t="s">
        <v>34</v>
      </c>
      <c r="E14" s="8">
        <v>28</v>
      </c>
      <c r="F14" s="8">
        <v>28</v>
      </c>
      <c r="G14" s="8"/>
      <c r="H14" s="9"/>
      <c r="I14" s="8">
        <v>0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x14ac:dyDescent="0.25">
      <c r="A15" s="8" t="s">
        <v>37</v>
      </c>
      <c r="B15" s="8" t="s">
        <v>45</v>
      </c>
      <c r="C15" s="8" t="s">
        <v>40</v>
      </c>
      <c r="D15" s="8" t="s">
        <v>34</v>
      </c>
      <c r="E15" s="8">
        <v>25</v>
      </c>
      <c r="F15" s="8">
        <v>19</v>
      </c>
      <c r="G15" s="8"/>
      <c r="H15" s="9"/>
      <c r="I15" s="8">
        <v>6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x14ac:dyDescent="0.25">
      <c r="A16" s="8" t="s">
        <v>38</v>
      </c>
      <c r="B16" s="8" t="s">
        <v>21</v>
      </c>
      <c r="C16" s="8" t="s">
        <v>40</v>
      </c>
      <c r="D16" s="8" t="s">
        <v>34</v>
      </c>
      <c r="E16" s="8">
        <v>24</v>
      </c>
      <c r="F16" s="8">
        <v>19</v>
      </c>
      <c r="G16" s="8"/>
      <c r="H16" s="9"/>
      <c r="I16" s="8">
        <v>5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ht="24.75" customHeight="1" x14ac:dyDescent="0.25">
      <c r="A17" s="8" t="s">
        <v>41</v>
      </c>
      <c r="B17" s="8" t="s">
        <v>45</v>
      </c>
      <c r="C17" s="8" t="s">
        <v>43</v>
      </c>
      <c r="D17" s="8" t="s">
        <v>34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88</v>
      </c>
      <c r="G28" s="16"/>
      <c r="H28" s="17"/>
      <c r="I28" s="16">
        <v>12</v>
      </c>
      <c r="J28" s="17"/>
      <c r="K28" s="16"/>
      <c r="L28" s="17"/>
      <c r="M28" s="16">
        <v>75</v>
      </c>
      <c r="N28" s="18">
        <v>0.74</v>
      </c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33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7" sqref="A17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36</v>
      </c>
      <c r="B14" s="8" t="s">
        <v>46</v>
      </c>
      <c r="C14" s="8" t="s">
        <v>39</v>
      </c>
      <c r="D14" s="8" t="s">
        <v>34</v>
      </c>
      <c r="E14" s="8">
        <v>28</v>
      </c>
      <c r="F14" s="8">
        <v>25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84</v>
      </c>
      <c r="N14" s="14">
        <v>0.5</v>
      </c>
    </row>
    <row r="15" spans="1:14" s="10" customFormat="1" x14ac:dyDescent="0.25">
      <c r="A15" s="8" t="s">
        <v>37</v>
      </c>
      <c r="B15" s="8" t="s">
        <v>46</v>
      </c>
      <c r="C15" s="8" t="s">
        <v>40</v>
      </c>
      <c r="D15" s="8" t="s">
        <v>34</v>
      </c>
      <c r="E15" s="8">
        <v>25</v>
      </c>
      <c r="F15" s="8">
        <v>17</v>
      </c>
      <c r="G15" s="8"/>
      <c r="H15" s="9"/>
      <c r="I15" s="8">
        <v>8</v>
      </c>
      <c r="J15" s="9"/>
      <c r="K15" s="8">
        <v>0</v>
      </c>
      <c r="L15" s="9">
        <v>0</v>
      </c>
      <c r="M15" s="8">
        <v>63</v>
      </c>
      <c r="N15" s="14">
        <v>0.8</v>
      </c>
    </row>
    <row r="16" spans="1:14" s="10" customFormat="1" x14ac:dyDescent="0.25">
      <c r="A16" s="8" t="s">
        <v>38</v>
      </c>
      <c r="B16" s="8" t="s">
        <v>45</v>
      </c>
      <c r="C16" s="8" t="s">
        <v>40</v>
      </c>
      <c r="D16" s="8" t="s">
        <v>34</v>
      </c>
      <c r="E16" s="8">
        <v>24</v>
      </c>
      <c r="F16" s="8">
        <v>18</v>
      </c>
      <c r="G16" s="8"/>
      <c r="H16" s="9"/>
      <c r="I16" s="8">
        <v>6</v>
      </c>
      <c r="J16" s="9"/>
      <c r="K16" s="8">
        <v>0</v>
      </c>
      <c r="L16" s="9">
        <v>0</v>
      </c>
      <c r="M16" s="8">
        <v>65</v>
      </c>
      <c r="N16" s="14">
        <v>0.79</v>
      </c>
    </row>
    <row r="17" spans="1:14" s="10" customFormat="1" x14ac:dyDescent="0.25">
      <c r="A17" s="8" t="s">
        <v>41</v>
      </c>
      <c r="B17" s="8" t="s">
        <v>46</v>
      </c>
      <c r="C17" s="8" t="s">
        <v>43</v>
      </c>
      <c r="D17" s="8" t="s">
        <v>34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88</v>
      </c>
      <c r="N17" s="14">
        <v>0.87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v>100</v>
      </c>
      <c r="F28" s="16">
        <v>82</v>
      </c>
      <c r="G28" s="16"/>
      <c r="H28" s="17"/>
      <c r="I28" s="16">
        <v>18</v>
      </c>
      <c r="J28" s="17"/>
      <c r="K28" s="16">
        <v>0</v>
      </c>
      <c r="L28" s="17">
        <v>0</v>
      </c>
      <c r="M28" s="16"/>
      <c r="N28" s="18"/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33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20" sqref="A20: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36</v>
      </c>
      <c r="B14" s="8" t="s">
        <v>47</v>
      </c>
      <c r="C14" s="8" t="s">
        <v>39</v>
      </c>
      <c r="D14" s="8" t="s">
        <v>34</v>
      </c>
      <c r="E14" s="8">
        <v>28</v>
      </c>
      <c r="F14" s="8">
        <v>14</v>
      </c>
      <c r="G14" s="8"/>
      <c r="H14" s="9"/>
      <c r="I14" s="8">
        <v>14</v>
      </c>
      <c r="J14" s="9"/>
      <c r="K14" s="8">
        <v>0</v>
      </c>
      <c r="L14" s="9">
        <v>0</v>
      </c>
      <c r="M14" s="8">
        <v>38</v>
      </c>
      <c r="N14" s="14">
        <v>0.5</v>
      </c>
    </row>
    <row r="15" spans="1:14" s="10" customFormat="1" x14ac:dyDescent="0.25">
      <c r="A15" s="8" t="s">
        <v>36</v>
      </c>
      <c r="B15" s="8" t="s">
        <v>48</v>
      </c>
      <c r="C15" s="8" t="s">
        <v>39</v>
      </c>
      <c r="D15" s="8" t="s">
        <v>34</v>
      </c>
      <c r="E15" s="8">
        <v>28</v>
      </c>
      <c r="F15" s="8">
        <v>19</v>
      </c>
      <c r="G15" s="8"/>
      <c r="H15" s="9"/>
      <c r="I15" s="8">
        <v>9</v>
      </c>
      <c r="J15" s="9"/>
      <c r="K15" s="8">
        <v>0</v>
      </c>
      <c r="L15" s="9">
        <v>0</v>
      </c>
      <c r="M15" s="8">
        <v>59</v>
      </c>
      <c r="N15" s="14">
        <v>0.68</v>
      </c>
    </row>
    <row r="16" spans="1:14" s="10" customFormat="1" x14ac:dyDescent="0.25">
      <c r="A16" s="8" t="s">
        <v>37</v>
      </c>
      <c r="B16" s="8" t="s">
        <v>47</v>
      </c>
      <c r="C16" s="8" t="s">
        <v>40</v>
      </c>
      <c r="D16" s="8" t="s">
        <v>34</v>
      </c>
      <c r="E16" s="8">
        <v>25</v>
      </c>
      <c r="F16" s="8">
        <v>21</v>
      </c>
      <c r="G16" s="8"/>
      <c r="H16" s="9"/>
      <c r="I16" s="8">
        <v>4</v>
      </c>
      <c r="J16" s="9"/>
      <c r="K16" s="8">
        <v>0</v>
      </c>
      <c r="L16" s="9">
        <v>0</v>
      </c>
      <c r="M16" s="8">
        <v>68</v>
      </c>
      <c r="N16" s="14">
        <v>0.84</v>
      </c>
    </row>
    <row r="17" spans="1:14" s="10" customFormat="1" x14ac:dyDescent="0.25">
      <c r="A17" s="8" t="s">
        <v>37</v>
      </c>
      <c r="B17" s="8" t="s">
        <v>48</v>
      </c>
      <c r="C17" s="8" t="s">
        <v>40</v>
      </c>
      <c r="D17" s="8" t="s">
        <v>34</v>
      </c>
      <c r="E17" s="8">
        <v>25</v>
      </c>
      <c r="F17" s="8">
        <v>25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83</v>
      </c>
      <c r="N17" s="14">
        <v>0.44</v>
      </c>
    </row>
    <row r="18" spans="1:14" s="10" customFormat="1" x14ac:dyDescent="0.25">
      <c r="A18" s="8" t="s">
        <v>38</v>
      </c>
      <c r="B18" s="8" t="s">
        <v>46</v>
      </c>
      <c r="C18" s="8" t="s">
        <v>40</v>
      </c>
      <c r="D18" s="8" t="s">
        <v>34</v>
      </c>
      <c r="E18" s="8">
        <v>24</v>
      </c>
      <c r="F18" s="8">
        <v>19</v>
      </c>
      <c r="G18" s="8"/>
      <c r="H18" s="9"/>
      <c r="I18" s="8">
        <v>5</v>
      </c>
      <c r="J18" s="9"/>
      <c r="K18" s="8">
        <v>0</v>
      </c>
      <c r="L18" s="9">
        <v>0</v>
      </c>
      <c r="M18" s="8">
        <v>68</v>
      </c>
      <c r="N18" s="14">
        <v>0.79</v>
      </c>
    </row>
    <row r="19" spans="1:14" s="10" customFormat="1" x14ac:dyDescent="0.25">
      <c r="A19" s="8" t="s">
        <v>41</v>
      </c>
      <c r="B19" s="8" t="s">
        <v>47</v>
      </c>
      <c r="C19" s="8" t="s">
        <v>43</v>
      </c>
      <c r="D19" s="8" t="s">
        <v>34</v>
      </c>
      <c r="E19" s="8">
        <v>23</v>
      </c>
      <c r="F19" s="8">
        <v>21</v>
      </c>
      <c r="G19" s="8"/>
      <c r="H19" s="9"/>
      <c r="I19" s="8">
        <v>2</v>
      </c>
      <c r="J19" s="9"/>
      <c r="K19" s="8">
        <v>0</v>
      </c>
      <c r="L19" s="9">
        <v>0</v>
      </c>
      <c r="M19" s="8">
        <v>74</v>
      </c>
      <c r="N19" s="14">
        <v>0.74</v>
      </c>
    </row>
    <row r="20" spans="1:14" s="10" customFormat="1" x14ac:dyDescent="0.25">
      <c r="A20" s="8" t="s">
        <v>41</v>
      </c>
      <c r="B20" s="8" t="s">
        <v>48</v>
      </c>
      <c r="C20" s="8" t="s">
        <v>43</v>
      </c>
      <c r="D20" s="8" t="s">
        <v>34</v>
      </c>
      <c r="E20" s="8">
        <v>23</v>
      </c>
      <c r="F20" s="8">
        <v>20</v>
      </c>
      <c r="G20" s="8"/>
      <c r="H20" s="9"/>
      <c r="I20" s="8">
        <v>3</v>
      </c>
      <c r="J20" s="9"/>
      <c r="K20" s="8">
        <v>0</v>
      </c>
      <c r="L20" s="9">
        <v>0</v>
      </c>
      <c r="M20" s="8">
        <v>71</v>
      </c>
      <c r="N20" s="14">
        <v>0.78</v>
      </c>
    </row>
    <row r="21" spans="1:14" s="10" customFormat="1" x14ac:dyDescent="0.25">
      <c r="A21" s="8" t="s">
        <v>41</v>
      </c>
      <c r="B21" s="8" t="s">
        <v>49</v>
      </c>
      <c r="C21" s="8" t="s">
        <v>43</v>
      </c>
      <c r="D21" s="8" t="s">
        <v>34</v>
      </c>
      <c r="E21" s="8">
        <v>23</v>
      </c>
      <c r="F21" s="8">
        <v>20</v>
      </c>
      <c r="G21" s="8"/>
      <c r="H21" s="9"/>
      <c r="I21" s="8">
        <v>3</v>
      </c>
      <c r="J21" s="9"/>
      <c r="K21" s="8">
        <v>0</v>
      </c>
      <c r="L21" s="9">
        <v>0</v>
      </c>
      <c r="M21" s="8">
        <v>72</v>
      </c>
      <c r="N21" s="14">
        <v>0.7</v>
      </c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199</v>
      </c>
      <c r="F28" s="16">
        <f>SUM(F14:F27)</f>
        <v>159</v>
      </c>
      <c r="G28" s="16">
        <f>SUM(G14:G27)</f>
        <v>0</v>
      </c>
      <c r="H28" s="17">
        <f>SUM(F28:G28)/E28</f>
        <v>0.79899497487437188</v>
      </c>
      <c r="I28" s="16">
        <f t="shared" ref="I28" si="0">(E28-SUM(F28:G28))-K28</f>
        <v>40</v>
      </c>
      <c r="J28" s="17">
        <f t="shared" ref="J28" si="1">I28/E28</f>
        <v>0.20100502512562815</v>
      </c>
      <c r="K28" s="16">
        <f>SUM(K14:K27)</f>
        <v>0</v>
      </c>
      <c r="L28" s="17">
        <f t="shared" ref="L28" si="2">K28/E28</f>
        <v>0</v>
      </c>
      <c r="M28" s="16">
        <v>67</v>
      </c>
      <c r="N28" s="18">
        <f>AVERAGE(N14:N27)</f>
        <v>0.68375000000000008</v>
      </c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33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" x14ac:dyDescent="0.3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AGOSTO-DIC 2024</v>
      </c>
      <c r="M8" s="32"/>
      <c r="N8" s="32"/>
    </row>
    <row r="10" spans="1:14" ht="13" x14ac:dyDescent="0.3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ht="13" x14ac:dyDescent="0.25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5">
      <c r="A14" s="8" t="s">
        <v>36</v>
      </c>
      <c r="B14" s="8" t="s">
        <v>18</v>
      </c>
      <c r="C14" s="8" t="s">
        <v>39</v>
      </c>
      <c r="D14" s="8" t="s">
        <v>34</v>
      </c>
      <c r="E14" s="8">
        <v>28</v>
      </c>
      <c r="F14" s="8">
        <v>9</v>
      </c>
      <c r="G14" s="8">
        <v>18</v>
      </c>
      <c r="H14" s="9">
        <v>0.96</v>
      </c>
      <c r="I14" s="8">
        <v>1</v>
      </c>
      <c r="J14" s="9">
        <v>0.04</v>
      </c>
      <c r="K14" s="8">
        <v>0</v>
      </c>
      <c r="L14" s="9">
        <v>0</v>
      </c>
      <c r="M14" s="8">
        <v>81</v>
      </c>
      <c r="N14" s="14">
        <v>0.43</v>
      </c>
    </row>
    <row r="15" spans="1:14" s="10" customFormat="1" x14ac:dyDescent="0.25">
      <c r="A15" s="8" t="s">
        <v>37</v>
      </c>
      <c r="B15" s="8" t="s">
        <v>18</v>
      </c>
      <c r="C15" s="8" t="s">
        <v>40</v>
      </c>
      <c r="D15" s="8" t="s">
        <v>34</v>
      </c>
      <c r="E15" s="8">
        <v>25</v>
      </c>
      <c r="F15" s="8">
        <v>16</v>
      </c>
      <c r="G15" s="8">
        <v>9</v>
      </c>
      <c r="H15" s="9">
        <v>1</v>
      </c>
      <c r="I15" s="8">
        <v>0</v>
      </c>
      <c r="J15" s="9">
        <v>0</v>
      </c>
      <c r="K15" s="8">
        <v>0</v>
      </c>
      <c r="L15" s="9">
        <v>0</v>
      </c>
      <c r="M15" s="8">
        <v>81</v>
      </c>
      <c r="N15" s="14">
        <v>0.48</v>
      </c>
    </row>
    <row r="16" spans="1:14" s="10" customFormat="1" x14ac:dyDescent="0.25">
      <c r="A16" s="8" t="s">
        <v>38</v>
      </c>
      <c r="B16" s="8" t="s">
        <v>18</v>
      </c>
      <c r="C16" s="8" t="s">
        <v>40</v>
      </c>
      <c r="D16" s="8" t="s">
        <v>34</v>
      </c>
      <c r="E16" s="8">
        <v>24</v>
      </c>
      <c r="F16" s="8">
        <v>18</v>
      </c>
      <c r="G16" s="8">
        <v>6</v>
      </c>
      <c r="H16" s="9">
        <v>1</v>
      </c>
      <c r="I16" s="8">
        <v>0</v>
      </c>
      <c r="J16" s="9">
        <v>0</v>
      </c>
      <c r="K16" s="8">
        <v>0</v>
      </c>
      <c r="L16" s="9">
        <v>0</v>
      </c>
      <c r="M16" s="8">
        <v>82</v>
      </c>
      <c r="N16" s="14">
        <v>0.38</v>
      </c>
    </row>
    <row r="17" spans="1:14" s="10" customFormat="1" x14ac:dyDescent="0.25">
      <c r="A17" s="8" t="s">
        <v>41</v>
      </c>
      <c r="B17" s="8" t="s">
        <v>18</v>
      </c>
      <c r="C17" s="8" t="s">
        <v>43</v>
      </c>
      <c r="D17" s="8" t="s">
        <v>34</v>
      </c>
      <c r="E17" s="8">
        <v>23</v>
      </c>
      <c r="F17" s="8">
        <v>20</v>
      </c>
      <c r="G17" s="8">
        <v>3</v>
      </c>
      <c r="H17" s="9">
        <v>1</v>
      </c>
      <c r="I17" s="8">
        <v>0</v>
      </c>
      <c r="J17" s="9">
        <v>0</v>
      </c>
      <c r="K17" s="8">
        <v>0</v>
      </c>
      <c r="L17" s="9">
        <v>0</v>
      </c>
      <c r="M17" s="8">
        <v>84</v>
      </c>
      <c r="N17" s="14">
        <v>0.56999999999999995</v>
      </c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5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5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5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5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5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5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5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5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5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" thickBot="1" x14ac:dyDescent="0.3">
      <c r="A28" s="15" t="s">
        <v>24</v>
      </c>
      <c r="B28" s="16" t="s">
        <v>18</v>
      </c>
      <c r="C28" s="16" t="s">
        <v>25</v>
      </c>
      <c r="D28" s="16" t="s">
        <v>34</v>
      </c>
      <c r="E28" s="16">
        <f>SUM(E14:E27)</f>
        <v>100</v>
      </c>
      <c r="F28" s="16">
        <f>SUM(F14:F27)</f>
        <v>63</v>
      </c>
      <c r="G28" s="16">
        <f>SUM(G14:G27)</f>
        <v>36</v>
      </c>
      <c r="H28" s="17">
        <v>0.99</v>
      </c>
      <c r="I28" s="16">
        <v>1</v>
      </c>
      <c r="J28" s="17">
        <f t="shared" ref="J28" si="0">I28/E28</f>
        <v>0.01</v>
      </c>
      <c r="K28" s="16">
        <f>SUM(K14:K27)</f>
        <v>0</v>
      </c>
      <c r="L28" s="17">
        <f t="shared" ref="L28" si="1">K28/E28</f>
        <v>0</v>
      </c>
      <c r="M28" s="16">
        <f>AVERAGE(M14:M27)</f>
        <v>82</v>
      </c>
      <c r="N28" s="18">
        <f>AVERAGE(N14:N27)</f>
        <v>0.46499999999999997</v>
      </c>
    </row>
    <row r="30" spans="1:14" ht="120" customHeight="1" x14ac:dyDescent="0.25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5">
      <c r="A32" s="11"/>
    </row>
    <row r="33" spans="1:10" ht="13" x14ac:dyDescent="0.3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5">
      <c r="B34" s="36"/>
      <c r="C34" s="36"/>
      <c r="D34" s="36"/>
      <c r="G34" s="32"/>
      <c r="H34" s="32"/>
      <c r="I34" s="32"/>
      <c r="J34" s="32"/>
    </row>
    <row r="35" spans="1:10" hidden="1" x14ac:dyDescent="0.25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5"/>
    <row r="37" spans="1:10" ht="45" customHeight="1" x14ac:dyDescent="0.25">
      <c r="B37" s="38" t="str">
        <f>B10</f>
        <v>Alejandro Lara Márquez</v>
      </c>
      <c r="C37" s="38"/>
      <c r="D37" s="38"/>
      <c r="E37" s="12"/>
      <c r="F37" s="12"/>
      <c r="G37" s="38" t="s">
        <v>33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 Lara Márquez</cp:lastModifiedBy>
  <cp:revision/>
  <dcterms:created xsi:type="dcterms:W3CDTF">2021-11-22T14:45:25Z</dcterms:created>
  <dcterms:modified xsi:type="dcterms:W3CDTF">2025-01-07T20:47:03Z</dcterms:modified>
  <cp:category/>
  <cp:contentStatus/>
</cp:coreProperties>
</file>