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S/REPORTE II/"/>
    </mc:Choice>
  </mc:AlternateContent>
  <xr:revisionPtr revIDLastSave="2" documentId="13_ncr:1_{12A1806C-094D-49C0-8844-0B0BF654F614}" xr6:coauthVersionLast="47" xr6:coauthVersionMax="47" xr10:uidLastSave="{4EFCFE04-C5C5-4E7B-9351-D2CEAFB554DD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10" i="6" l="1"/>
  <c r="Q11" i="6"/>
  <c r="Q12" i="6"/>
  <c r="Q13" i="6"/>
  <c r="Q14" i="6"/>
  <c r="Q9" i="6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6" l="1"/>
  <c r="N57" i="6"/>
  <c r="K58" i="6"/>
  <c r="K57" i="6"/>
  <c r="J57" i="3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4"/>
  <c r="Q58" i="4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<sst xmlns="http://schemas.openxmlformats.org/spreadsheetml/2006/main" count="246" uniqueCount="142">
  <si>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</si>
  <si>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</si>
  <si>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</si>
  <si>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</si>
  <si>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</si>
  <si>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</si>
  <si>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</si>
  <si>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</si>
  <si>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</si>
  <si>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</si>
  <si>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</si>
  <si>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</si>
  <si>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</si>
  <si>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</si>
  <si>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</si>
  <si>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</si>
  <si>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</si>
  <si>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</si>
  <si>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</si>
  <si>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</si>
  <si>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</si>
  <si>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</si>
  <si>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</si>
  <si>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</si>
  <si>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</si>
  <si>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IZQUIERDO CARRION RICARDO</t>
  </si>
  <si>
    <t>CONTABILIDAD GERENCIAL</t>
  </si>
  <si>
    <t>305- A</t>
  </si>
  <si>
    <t>AGOSTO - DICIEMBRE 2024</t>
  </si>
  <si>
    <t xml:space="preserve">GESTION FINANCIERA </t>
  </si>
  <si>
    <t>705 B</t>
  </si>
  <si>
    <t>AGOSTO- DICIEMBRE 2024</t>
  </si>
  <si>
    <t>GESTION FINANCIERA</t>
  </si>
  <si>
    <t>705-B</t>
  </si>
  <si>
    <t xml:space="preserve">GESTION DE COSTOS </t>
  </si>
  <si>
    <t>501 A</t>
  </si>
  <si>
    <t>AGSOTO - DICIEMBRE 2024</t>
  </si>
  <si>
    <t>501 B</t>
  </si>
  <si>
    <t>AGUIRRE LINDO JOSSELYN ESBEYDI</t>
  </si>
  <si>
    <t>CABADA GONZALEZ CARLOS ALBERTO</t>
  </si>
  <si>
    <t>CHAGALA FISCAL MIGUEL ANGEL</t>
  </si>
  <si>
    <t>CHAPOL MARTINEZ KARLA MONSERRAT</t>
  </si>
  <si>
    <t>COBIX CHOLO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</si>
  <si>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</si>
  <si>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</si>
  <si>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</si>
  <si>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</si>
  <si>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</si>
  <si>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 xml:space="preserve">MORTERA ELIAS ALEXANDER </t>
  </si>
  <si>
    <t>MORALES HERNANDEZ SAMUEL</t>
  </si>
  <si>
    <t>ORGANISTA VILLASECA SIGRID SUZETTE</t>
  </si>
  <si>
    <t>PAXTIAN VILLEGAS YAZMIN DEL CARMEN</t>
  </si>
  <si>
    <t xml:space="preserve">PUCHETA VILLALOBOS JOSE MANUEL </t>
  </si>
  <si>
    <t>QUEZADA CHACHA CARLOS RAYMUNDO</t>
  </si>
  <si>
    <t>REYES TORNADO JUAN FERNANDO</t>
  </si>
  <si>
    <t>ROVIRA MACARIO EDUARDO</t>
  </si>
  <si>
    <t>TEPOX CHAPOL CARLOS</t>
  </si>
  <si>
    <t>VILLAFUERTE CHONTAL YOSUA</t>
  </si>
  <si>
    <t>CANSINO CHIGUIL KARLA VANESSA</t>
  </si>
  <si>
    <t>CHIGUIL PUCHETA ANDREA LIZETH</t>
  </si>
  <si>
    <t>CRUZ CONTRERAS DALLIANS</t>
  </si>
  <si>
    <t>GUTIERREZ HERVIS ALONDRA</t>
  </si>
  <si>
    <t>ISIDORO COYOLT BRAYAN</t>
  </si>
  <si>
    <t>NORIEGA CARDENAS EVELY NICOL</t>
  </si>
  <si>
    <t xml:space="preserve">PUCHETA VELASCO DANIEL </t>
  </si>
  <si>
    <t>RESENDIZ COBAXIN BRAD HILARIO</t>
  </si>
  <si>
    <t>REYES DOMINGUEZ LUCERO DE LOS A.</t>
  </si>
  <si>
    <t>REYES TORRES JALIL</t>
  </si>
  <si>
    <t>SALAS BAXIN DANAHI</t>
  </si>
  <si>
    <t>SINACA RUIZ MARITZA JAQUELINE</t>
  </si>
  <si>
    <t>TEGOMA GONZALEZ DAYRA</t>
  </si>
  <si>
    <t>BAXIN NIETO VANYELI ALEJANDRA</t>
  </si>
  <si>
    <t>CASAS PIO KAREN MONSERRATH</t>
  </si>
  <si>
    <t>COBIX MARTINEZ ALEJANDRA GPE.</t>
  </si>
  <si>
    <t>GUTIERREZ ARRES ANGEL EMMANUEL</t>
  </si>
  <si>
    <t>LOPEZ AGUILERA MIXZY YANITH</t>
  </si>
  <si>
    <t>MACARIO VELASCO JOSE ALBERTO</t>
  </si>
  <si>
    <t xml:space="preserve">OSTO MACARIO NADIA DEL ROSARIO </t>
  </si>
  <si>
    <t>PAVON BLANCO MIGUEL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</si>
  <si>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</si>
  <si>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</si>
  <si>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</si>
  <si>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</si>
  <si>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</si>
  <si>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</si>
  <si>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</si>
  <si>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</si>
  <si>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</si>
  <si>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ACOSTA BUSTAMANTE HECTOR JOSE</t>
  </si>
  <si>
    <t>AGUILAR GOMEZ GERMAN</t>
  </si>
  <si>
    <t>ALAVEZ DE LA HOZ ALFREDO</t>
  </si>
  <si>
    <t>ANTELE GARCIA CHELSEA VALERIA</t>
  </si>
  <si>
    <t xml:space="preserve">AREVALO DOMINGUEZ MILDRED </t>
  </si>
  <si>
    <t xml:space="preserve">BELLI PEREZ DONOVAN ADRIAN OSCAR </t>
  </si>
  <si>
    <t xml:space="preserve">CASTAÑEDA GONZALEZ JOSE ALEJANDRO </t>
  </si>
  <si>
    <t>CHACHA HERNANDEZ EMILIANO SEBASTIAN</t>
  </si>
  <si>
    <t>COYOLT LUCIANO KEVIN</t>
  </si>
  <si>
    <t>CRUZ BELLO YADIRA</t>
  </si>
  <si>
    <t>CRUZ GONZALEZ ITZEL ZAHON</t>
  </si>
  <si>
    <t>EUGENIO DURAN IRIS ANETH</t>
  </si>
  <si>
    <t xml:space="preserve">FERMAN JIMENEZ JUAN ANGEL </t>
  </si>
  <si>
    <t>FLORES HERNANDEZ ITZEL ALEJANDRA</t>
  </si>
  <si>
    <t>FONSECA LOPEZ EDSON JAIR</t>
  </si>
  <si>
    <t>FRANCO ALONSO ABRIL MAYRANI</t>
  </si>
  <si>
    <t>GARCIA CRUZ RUTH</t>
  </si>
  <si>
    <t xml:space="preserve">GARCIA RUEDA ANDREK EDUARDO </t>
  </si>
  <si>
    <t>HERNANDEZ QUINO CRISTINA DEL CARMEN</t>
  </si>
  <si>
    <t>HERNANDEZ VELASQUEZ RENEE</t>
  </si>
  <si>
    <t>IXTEPAN JAUREGUI DAYANA</t>
  </si>
  <si>
    <t>LOPEZ FIGUEROA EDWIN DE JESUS</t>
  </si>
  <si>
    <t>LUCHO COTO FATIMA DE JESUS</t>
  </si>
  <si>
    <t>MARTINEZ ROSAS DANIEL AZAHEL</t>
  </si>
  <si>
    <t>MERLIN GRACIA VICTOR MANUEL</t>
  </si>
  <si>
    <t>PATRACA MORALES ASHLEY SHERLYN</t>
  </si>
  <si>
    <t xml:space="preserve">PEREZ MARTINEZ ESSTEFANY </t>
  </si>
  <si>
    <t>PUCHETA PEREZ JONATHAN</t>
  </si>
  <si>
    <t>REYES DE DIOS ITZEL ZAHORI</t>
  </si>
  <si>
    <t xml:space="preserve">TEPOX DE JESUS ALEJANDRA </t>
  </si>
  <si>
    <t>ALEMAN GONZALEZ MARIA FERNANDA</t>
  </si>
  <si>
    <t>ANDRADE HERRERA PERLA</t>
  </si>
  <si>
    <t>BELLI XALA DANNA ZARED</t>
  </si>
  <si>
    <t>BERNAL VELASCO DIANA CAROLINA</t>
  </si>
  <si>
    <t>CARRERA MARTINEZ ANDRE JALIL</t>
  </si>
  <si>
    <t>DOMINGUEZ GOMEZ MOISES</t>
  </si>
  <si>
    <t>DOMINGUEZ REYES KARLA MICHELLE</t>
  </si>
  <si>
    <t>FILIDOR DOMINGUEZ KARLA LISSET</t>
  </si>
  <si>
    <t xml:space="preserve">FISCAL MEMECHI JOSE GABRIEL </t>
  </si>
  <si>
    <t>HERNANDEZ DOMIGUEZ JULIO CESAR</t>
  </si>
  <si>
    <t>HERNANDEZ SANTOS JAIME</t>
  </si>
  <si>
    <t>HERNANDEZ ZAPOT MARIA FERNANDA</t>
  </si>
  <si>
    <t>MIXTEGA ANOTA IVAN JAIR</t>
  </si>
  <si>
    <t>MORA ABRAJAN PARIS ADRIAN</t>
  </si>
  <si>
    <t>OLIVEROS ISIDORO VANIA</t>
  </si>
  <si>
    <t>ORTIZ MARCIAL MONSERRAT</t>
  </si>
  <si>
    <t>PUCHETA BUSTAMANTE DIEGO ARMANDO</t>
  </si>
  <si>
    <t>ROSAS BUSTAMANTE MIGUEL ANGEL</t>
  </si>
  <si>
    <t>SANCHEZ CHIPOL YERIK ORBELIN</t>
  </si>
  <si>
    <t>SALADO CHAIRA JUAN URIEL</t>
  </si>
  <si>
    <t>SOSA MARTINEZ JESSICA ALEJANDRA</t>
  </si>
  <si>
    <t>TORIJAS BAXIN GUSTAVO</t>
  </si>
  <si>
    <t>UTRERA MARTINEZ KAREN</t>
  </si>
  <si>
    <t>VELEZ SEBA INGRID ARELI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</si>
</sst>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8" xfId="0" applyFill="1" applyBorder="1" applyAlignment="1">
      <alignment horizontal="center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3" zoomScaleNormal="100" workbookViewId="0">
      <selection activeCell="K21" sqref="K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26</v>
      </c>
      <c r="E4" s="31"/>
      <c r="F4" s="31"/>
      <c r="G4" s="31"/>
      <c r="I4" t="s">
        <v>1</v>
      </c>
      <c r="J4" s="32" t="s">
        <v>27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/>
      <c r="D9" s="35" t="s">
        <v>38</v>
      </c>
      <c r="E9" s="36"/>
      <c r="F9" s="36"/>
      <c r="G9" s="36"/>
      <c r="H9" s="36"/>
      <c r="I9" s="37"/>
      <c r="J9" s="4">
        <v>95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37</v>
      </c>
    </row>
    <row r="10" spans="2:18" ht="15.75" x14ac:dyDescent="0.25">
      <c r="B10" s="6">
        <f>B9+1</f>
        <v>2</v>
      </c>
      <c r="C10" s="18"/>
      <c r="D10" s="35" t="s">
        <v>39</v>
      </c>
      <c r="E10" s="36"/>
      <c r="F10" s="36"/>
      <c r="G10" s="36"/>
      <c r="H10" s="36"/>
      <c r="I10" s="37"/>
      <c r="J10" s="4">
        <v>95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37</v>
      </c>
    </row>
    <row r="11" spans="2:18" ht="15.75" x14ac:dyDescent="0.25">
      <c r="B11" s="6">
        <f t="shared" ref="B11:B53" si="1">B10+1</f>
        <v>3</v>
      </c>
      <c r="C11" s="18"/>
      <c r="D11" s="35" t="s">
        <v>40</v>
      </c>
      <c r="E11" s="36"/>
      <c r="F11" s="36"/>
      <c r="G11" s="36"/>
      <c r="H11" s="36"/>
      <c r="I11" s="37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</v>
      </c>
    </row>
    <row r="12" spans="2:18" ht="15.75" x14ac:dyDescent="0.25">
      <c r="B12" s="6">
        <f t="shared" si="1"/>
        <v>4</v>
      </c>
      <c r="C12" s="18"/>
      <c r="D12" s="35" t="s">
        <v>41</v>
      </c>
      <c r="E12" s="36"/>
      <c r="F12" s="36"/>
      <c r="G12" s="36"/>
      <c r="H12" s="36"/>
      <c r="I12" s="37"/>
      <c r="J12" s="4">
        <v>100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</v>
      </c>
    </row>
    <row r="13" spans="2:18" ht="15.75" x14ac:dyDescent="0.25">
      <c r="B13" s="6">
        <f t="shared" si="1"/>
        <v>5</v>
      </c>
      <c r="C13" s="18"/>
      <c r="D13" s="35" t="s">
        <v>42</v>
      </c>
      <c r="E13" s="36"/>
      <c r="F13" s="36"/>
      <c r="G13" s="36"/>
      <c r="H13" s="36"/>
      <c r="I13" s="37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</v>
      </c>
    </row>
    <row r="14" spans="2:18" ht="15.75" x14ac:dyDescent="0.25">
      <c r="B14" s="6">
        <f t="shared" si="1"/>
        <v>6</v>
      </c>
      <c r="C14" s="18"/>
      <c r="D14" s="35" t="s">
        <v>43</v>
      </c>
      <c r="E14" s="36"/>
      <c r="F14" s="36"/>
      <c r="G14" s="36"/>
      <c r="H14" s="36"/>
      <c r="I14" s="37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</v>
      </c>
    </row>
    <row r="15" spans="2:18" ht="15.75" x14ac:dyDescent="0.25">
      <c r="B15" s="6">
        <f t="shared" si="1"/>
        <v>7</v>
      </c>
      <c r="C15" s="18"/>
      <c r="D15" s="35" t="s">
        <v>44</v>
      </c>
      <c r="E15" s="36"/>
      <c r="F15" s="36"/>
      <c r="G15" s="36"/>
      <c r="H15" s="36"/>
      <c r="I15" s="37"/>
      <c r="J15" s="4">
        <v>70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ht="15.75" x14ac:dyDescent="0.25">
      <c r="B16" s="6">
        <f t="shared" si="1"/>
        <v>8</v>
      </c>
      <c r="C16" s="18"/>
      <c r="D16" s="35" t="s">
        <v>45</v>
      </c>
      <c r="E16" s="36"/>
      <c r="F16" s="36"/>
      <c r="G16" s="36"/>
      <c r="H16" s="36"/>
      <c r="I16" s="37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</v>
      </c>
    </row>
    <row r="17" spans="2:17" ht="15.75" x14ac:dyDescent="0.25">
      <c r="B17" s="6">
        <f t="shared" si="1"/>
        <v>9</v>
      </c>
      <c r="C17" s="18"/>
      <c r="D17" s="35" t="s">
        <v>46</v>
      </c>
      <c r="E17" s="36"/>
      <c r="F17" s="36"/>
      <c r="G17" s="36"/>
      <c r="H17" s="36"/>
      <c r="I17" s="37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</v>
      </c>
    </row>
    <row r="18" spans="2:17" ht="15.75" x14ac:dyDescent="0.25">
      <c r="B18" s="6">
        <f t="shared" si="1"/>
        <v>10</v>
      </c>
      <c r="C18" s="18"/>
      <c r="D18" s="35" t="s">
        <v>47</v>
      </c>
      <c r="E18" s="36"/>
      <c r="F18" s="36"/>
      <c r="G18" s="36"/>
      <c r="H18" s="36"/>
      <c r="I18" s="37"/>
      <c r="J18" s="4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</v>
      </c>
    </row>
    <row r="19" spans="2:17" ht="15.75" x14ac:dyDescent="0.25">
      <c r="B19" s="6">
        <f t="shared" si="1"/>
        <v>11</v>
      </c>
      <c r="C19" s="18"/>
      <c r="D19" s="35" t="s">
        <v>48</v>
      </c>
      <c r="E19" s="36"/>
      <c r="F19" s="36"/>
      <c r="G19" s="36"/>
      <c r="H19" s="36"/>
      <c r="I19" s="37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</v>
      </c>
    </row>
    <row r="20" spans="2:17" ht="15.75" x14ac:dyDescent="0.25">
      <c r="B20" s="6">
        <f t="shared" si="1"/>
        <v>12</v>
      </c>
      <c r="C20" s="18"/>
      <c r="D20" s="35" t="s">
        <v>49</v>
      </c>
      <c r="E20" s="36"/>
      <c r="F20" s="36"/>
      <c r="G20" s="36"/>
      <c r="H20" s="36"/>
      <c r="I20" s="37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</v>
      </c>
    </row>
    <row r="21" spans="2:17" ht="15.75" x14ac:dyDescent="0.25">
      <c r="B21" s="6">
        <f t="shared" si="1"/>
        <v>13</v>
      </c>
      <c r="C21" s="18"/>
      <c r="D21" s="35" t="s">
        <v>50</v>
      </c>
      <c r="E21" s="36"/>
      <c r="F21" s="36"/>
      <c r="G21" s="36"/>
      <c r="H21" s="36"/>
      <c r="I21" s="37"/>
      <c r="J21" s="4">
        <v>95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</v>
      </c>
    </row>
    <row r="22" spans="2:17" ht="15.75" x14ac:dyDescent="0.25">
      <c r="B22" s="6">
        <f t="shared" si="1"/>
        <v>14</v>
      </c>
      <c r="C22" s="18"/>
      <c r="D22" s="35" t="s">
        <v>51</v>
      </c>
      <c r="E22" s="36"/>
      <c r="F22" s="36"/>
      <c r="G22" s="36"/>
      <c r="H22" s="36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18"/>
      <c r="D23" s="35" t="s">
        <v>52</v>
      </c>
      <c r="E23" s="36"/>
      <c r="F23" s="36"/>
      <c r="G23" s="36"/>
      <c r="H23" s="36"/>
      <c r="I23" s="37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</v>
      </c>
    </row>
    <row r="24" spans="2:17" ht="15.75" x14ac:dyDescent="0.25">
      <c r="B24" s="6">
        <f t="shared" si="1"/>
        <v>16</v>
      </c>
      <c r="C24" s="18"/>
      <c r="D24" s="35" t="s">
        <v>53</v>
      </c>
      <c r="E24" s="36"/>
      <c r="F24" s="36"/>
      <c r="G24" s="36"/>
      <c r="H24" s="36"/>
      <c r="I24" s="37"/>
      <c r="J24" s="4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</v>
      </c>
    </row>
    <row r="25" spans="2:17" ht="15.75" x14ac:dyDescent="0.25">
      <c r="B25" s="6">
        <f t="shared" si="1"/>
        <v>17</v>
      </c>
      <c r="C25" s="18"/>
      <c r="D25" s="35" t="s">
        <v>54</v>
      </c>
      <c r="E25" s="36"/>
      <c r="F25" s="36"/>
      <c r="G25" s="36"/>
      <c r="H25" s="36"/>
      <c r="I25" s="37"/>
      <c r="J25" s="4">
        <v>100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</v>
      </c>
    </row>
    <row r="26" spans="2:17" ht="15.75" x14ac:dyDescent="0.25">
      <c r="B26" s="6">
        <f t="shared" si="1"/>
        <v>18</v>
      </c>
      <c r="C26" s="18"/>
      <c r="D26" s="35" t="s">
        <v>55</v>
      </c>
      <c r="E26" s="36"/>
      <c r="F26" s="36"/>
      <c r="G26" s="36"/>
      <c r="H26" s="36"/>
      <c r="I26" s="37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</v>
      </c>
    </row>
    <row r="27" spans="2:17" ht="15.75" x14ac:dyDescent="0.25">
      <c r="B27" s="6">
        <f t="shared" si="1"/>
        <v>19</v>
      </c>
      <c r="C27" s="18"/>
      <c r="D27" s="35" t="s">
        <v>56</v>
      </c>
      <c r="E27" s="36"/>
      <c r="F27" s="36"/>
      <c r="G27" s="36"/>
      <c r="H27" s="36"/>
      <c r="I27" s="37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28</v>
      </c>
    </row>
    <row r="28" spans="2:17" x14ac:dyDescent="0.25">
      <c r="B28" s="6">
        <f t="shared" si="1"/>
        <v>20</v>
      </c>
      <c r="D28" s="35" t="s">
        <v>57</v>
      </c>
      <c r="E28" s="36"/>
      <c r="F28" s="36"/>
      <c r="G28" s="36"/>
      <c r="H28" s="36"/>
      <c r="I28" s="37"/>
      <c r="J28" s="4">
        <v>85</v>
      </c>
      <c r="K28" s="4">
        <v>80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33</v>
      </c>
    </row>
    <row r="29" spans="2:17" x14ac:dyDescent="0.25">
      <c r="B29" s="6">
        <f t="shared" si="1"/>
        <v>21</v>
      </c>
      <c r="D29" s="35"/>
      <c r="E29" s="36"/>
      <c r="F29" s="36"/>
      <c r="G29" s="36"/>
      <c r="H29" s="36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0"/>
      <c r="E30" s="41"/>
      <c r="F30" s="41"/>
      <c r="G30" s="41"/>
      <c r="H30" s="41"/>
      <c r="I30" s="42"/>
      <c r="J30" s="4"/>
      <c r="K30" s="4"/>
      <c r="L30" s="4"/>
      <c r="M30" s="4"/>
      <c r="N30" s="4"/>
      <c r="O30" s="4"/>
      <c r="P30" s="4"/>
      <c r="Q30" s="10">
        <f t="shared" ref="Q30:Q48" si="2">SUM(J30:P30)/7</f>
        <v>0</v>
      </c>
    </row>
    <row r="31" spans="2:17" x14ac:dyDescent="0.25">
      <c r="B31" s="6">
        <f t="shared" si="1"/>
        <v>23</v>
      </c>
      <c r="C31" s="6"/>
      <c r="D31" s="40"/>
      <c r="E31" s="41"/>
      <c r="F31" s="41"/>
      <c r="G31" s="41"/>
      <c r="H31" s="41"/>
      <c r="I31" s="4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40"/>
      <c r="E32" s="41"/>
      <c r="F32" s="41"/>
      <c r="G32" s="41"/>
      <c r="H32" s="41"/>
      <c r="I32" s="4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40"/>
      <c r="E33" s="41"/>
      <c r="F33" s="41"/>
      <c r="G33" s="41"/>
      <c r="H33" s="41"/>
      <c r="I33" s="4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4"/>
      <c r="D54" s="24"/>
      <c r="E54" s="1"/>
      <c r="H54" s="27" t="s">
        <v>19</v>
      </c>
      <c r="I54" s="27"/>
      <c r="J54" s="11">
        <f t="shared" ref="J54:P54" si="4">COUNTIF(J9:J53,"&gt;=70")</f>
        <v>19</v>
      </c>
      <c r="K54" s="11">
        <f t="shared" si="4"/>
        <v>19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 t="shared" ref="J55:Q55" si="5">COUNTIF(J9:J53,"&lt;70")</f>
        <v>1</v>
      </c>
      <c r="K55" s="12">
        <f t="shared" si="5"/>
        <v>1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4"/>
      <c r="D56" s="24"/>
      <c r="E56" s="24"/>
      <c r="H56" s="28" t="s">
        <v>21</v>
      </c>
      <c r="I56" s="28"/>
      <c r="J56" s="12">
        <f t="shared" ref="J56:Q56" si="6">COUNT(J9:J53)</f>
        <v>20</v>
      </c>
      <c r="K56" s="12">
        <f t="shared" si="6"/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0.95</v>
      </c>
      <c r="K57" s="14">
        <f t="shared" ref="K57:Q57" si="7">K54/K56</f>
        <v>0.95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0.05</v>
      </c>
      <c r="K58" s="13">
        <f t="shared" ref="K58:Q58" si="8">K55/K56</f>
        <v>0.05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" zoomScaleNormal="100" workbookViewId="0">
      <selection activeCell="K9" sqref="K9:K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29</v>
      </c>
      <c r="E4" s="31"/>
      <c r="F4" s="31"/>
      <c r="G4" s="31"/>
      <c r="I4" t="s">
        <v>1</v>
      </c>
      <c r="J4" s="32" t="s">
        <v>30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31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0" t="s">
        <v>58</v>
      </c>
      <c r="E9" s="41"/>
      <c r="F9" s="41"/>
      <c r="G9" s="41"/>
      <c r="H9" s="41"/>
      <c r="I9" s="42"/>
      <c r="J9" s="4">
        <v>70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20.714285714285715</v>
      </c>
    </row>
    <row r="10" spans="2:18" x14ac:dyDescent="0.25">
      <c r="B10" s="6">
        <f>B9+1</f>
        <v>2</v>
      </c>
      <c r="D10" s="40" t="s">
        <v>59</v>
      </c>
      <c r="E10" s="41"/>
      <c r="F10" s="41"/>
      <c r="G10" s="41"/>
      <c r="H10" s="41"/>
      <c r="I10" s="42"/>
      <c r="J10" s="4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25">
      <c r="B11" s="6">
        <f t="shared" ref="B11:B53" si="1">B10+1</f>
        <v>3</v>
      </c>
      <c r="D11" s="40" t="s">
        <v>60</v>
      </c>
      <c r="E11" s="41"/>
      <c r="F11" s="41"/>
      <c r="G11" s="41"/>
      <c r="H11" s="41"/>
      <c r="I11" s="42"/>
      <c r="J11" s="4">
        <v>70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</row>
    <row r="12" spans="2:18" x14ac:dyDescent="0.25">
      <c r="B12" s="6">
        <f t="shared" si="1"/>
        <v>4</v>
      </c>
      <c r="D12" s="40" t="s">
        <v>61</v>
      </c>
      <c r="E12" s="41"/>
      <c r="F12" s="41"/>
      <c r="G12" s="41"/>
      <c r="H12" s="41"/>
      <c r="I12" s="42"/>
      <c r="J12" s="4">
        <v>70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20.714285714285715</v>
      </c>
    </row>
    <row r="13" spans="2:18" x14ac:dyDescent="0.25">
      <c r="B13" s="6">
        <f t="shared" si="1"/>
        <v>5</v>
      </c>
      <c r="D13" s="40" t="s">
        <v>62</v>
      </c>
      <c r="E13" s="41"/>
      <c r="F13" s="41"/>
      <c r="G13" s="41"/>
      <c r="H13" s="41"/>
      <c r="I13" s="42"/>
      <c r="J13" s="4">
        <v>70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20.714285714285715</v>
      </c>
    </row>
    <row r="14" spans="2:18" x14ac:dyDescent="0.25">
      <c r="B14" s="6">
        <f t="shared" si="1"/>
        <v>6</v>
      </c>
      <c r="D14" s="40" t="s">
        <v>25</v>
      </c>
      <c r="E14" s="41"/>
      <c r="F14" s="41"/>
      <c r="G14" s="41"/>
      <c r="H14" s="41"/>
      <c r="I14" s="42"/>
      <c r="J14" s="4">
        <v>70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20.714285714285715</v>
      </c>
    </row>
    <row r="15" spans="2:18" x14ac:dyDescent="0.25">
      <c r="B15" s="6">
        <f t="shared" si="1"/>
        <v>7</v>
      </c>
      <c r="D15" s="40" t="s">
        <v>63</v>
      </c>
      <c r="E15" s="41"/>
      <c r="F15" s="41"/>
      <c r="G15" s="41"/>
      <c r="H15" s="41"/>
      <c r="I15" s="42"/>
      <c r="J15" s="4">
        <v>70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20.714285714285715</v>
      </c>
    </row>
    <row r="16" spans="2:18" x14ac:dyDescent="0.25">
      <c r="B16" s="6">
        <f t="shared" si="1"/>
        <v>8</v>
      </c>
      <c r="D16" s="40" t="s">
        <v>64</v>
      </c>
      <c r="E16" s="41"/>
      <c r="F16" s="41"/>
      <c r="G16" s="41"/>
      <c r="H16" s="41"/>
      <c r="I16" s="42"/>
      <c r="J16" s="4">
        <v>75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21.428571428571427</v>
      </c>
    </row>
    <row r="17" spans="2:17" x14ac:dyDescent="0.25">
      <c r="B17" s="6">
        <f t="shared" si="1"/>
        <v>9</v>
      </c>
      <c r="D17" s="40" t="s">
        <v>65</v>
      </c>
      <c r="E17" s="41"/>
      <c r="F17" s="41"/>
      <c r="G17" s="41"/>
      <c r="H17" s="41"/>
      <c r="I17" s="42"/>
      <c r="J17" s="4">
        <v>70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20.714285714285715</v>
      </c>
    </row>
    <row r="18" spans="2:17" x14ac:dyDescent="0.25">
      <c r="B18" s="6">
        <f t="shared" si="1"/>
        <v>10</v>
      </c>
      <c r="D18" s="40" t="s">
        <v>66</v>
      </c>
      <c r="E18" s="41"/>
      <c r="F18" s="41"/>
      <c r="G18" s="41"/>
      <c r="H18" s="41"/>
      <c r="I18" s="42"/>
      <c r="J18" s="4">
        <v>75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D19" s="40" t="s">
        <v>67</v>
      </c>
      <c r="E19" s="41"/>
      <c r="F19" s="41"/>
      <c r="G19" s="41"/>
      <c r="H19" s="41"/>
      <c r="I19" s="42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D20" s="40" t="s">
        <v>68</v>
      </c>
      <c r="E20" s="41"/>
      <c r="F20" s="41"/>
      <c r="G20" s="41"/>
      <c r="H20" s="41"/>
      <c r="I20" s="42"/>
      <c r="J20" s="4">
        <v>80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21.428571428571427</v>
      </c>
    </row>
    <row r="21" spans="2:17" x14ac:dyDescent="0.25">
      <c r="B21" s="6">
        <f t="shared" si="1"/>
        <v>13</v>
      </c>
      <c r="D21" s="40" t="s">
        <v>69</v>
      </c>
      <c r="E21" s="41"/>
      <c r="F21" s="41"/>
      <c r="G21" s="41"/>
      <c r="H21" s="41"/>
      <c r="I21" s="42"/>
      <c r="J21" s="4">
        <v>80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21.428571428571427</v>
      </c>
    </row>
    <row r="22" spans="2:17" x14ac:dyDescent="0.25">
      <c r="B22" s="6">
        <f t="shared" si="1"/>
        <v>14</v>
      </c>
      <c r="D22" s="40" t="s">
        <v>70</v>
      </c>
      <c r="E22" s="41"/>
      <c r="F22" s="41"/>
      <c r="G22" s="41"/>
      <c r="H22" s="41"/>
      <c r="I22" s="42"/>
      <c r="J22" s="4">
        <v>70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x14ac:dyDescent="0.25">
      <c r="B23" s="6">
        <f t="shared" si="1"/>
        <v>15</v>
      </c>
      <c r="D23" s="40"/>
      <c r="E23" s="41"/>
      <c r="F23" s="41"/>
      <c r="G23" s="41"/>
      <c r="H23" s="41"/>
      <c r="I23" s="42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D24" s="40"/>
      <c r="E24" s="41"/>
      <c r="F24" s="41"/>
      <c r="G24" s="41"/>
      <c r="H24" s="41"/>
      <c r="I24" s="42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D25" s="40"/>
      <c r="E25" s="41"/>
      <c r="F25" s="41"/>
      <c r="G25" s="41"/>
      <c r="H25" s="41"/>
      <c r="I25" s="42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D26" s="40"/>
      <c r="E26" s="41"/>
      <c r="F26" s="41"/>
      <c r="G26" s="41"/>
      <c r="H26" s="41"/>
      <c r="I26" s="42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D27" s="40"/>
      <c r="E27" s="41"/>
      <c r="F27" s="41"/>
      <c r="G27" s="41"/>
      <c r="H27" s="41"/>
      <c r="I27" s="42"/>
      <c r="J27" s="4"/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D28" s="40"/>
      <c r="E28" s="41"/>
      <c r="F28" s="41"/>
      <c r="G28" s="41"/>
      <c r="H28" s="41"/>
      <c r="I28" s="42"/>
      <c r="J28" s="4"/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D29" s="40"/>
      <c r="E29" s="41"/>
      <c r="F29" s="41"/>
      <c r="G29" s="41"/>
      <c r="H29" s="41"/>
      <c r="I29" s="42"/>
      <c r="J29" s="4"/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D30" s="40"/>
      <c r="E30" s="41"/>
      <c r="F30" s="41"/>
      <c r="G30" s="41"/>
      <c r="H30" s="41"/>
      <c r="I30" s="42"/>
      <c r="J30" s="16"/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D31" s="40"/>
      <c r="E31" s="41"/>
      <c r="F31" s="41"/>
      <c r="G31" s="41"/>
      <c r="H31" s="41"/>
      <c r="I31" s="42"/>
      <c r="J31" s="4"/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D32" s="40"/>
      <c r="E32" s="41"/>
      <c r="F32" s="41"/>
      <c r="G32" s="41"/>
      <c r="H32" s="41"/>
      <c r="I32" s="42"/>
      <c r="J32" s="4"/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D33" s="40"/>
      <c r="E33" s="41"/>
      <c r="F33" s="41"/>
      <c r="G33" s="41"/>
      <c r="H33" s="41"/>
      <c r="I33" s="42"/>
      <c r="J33" s="19"/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D34" s="40"/>
      <c r="E34" s="41"/>
      <c r="F34" s="41"/>
      <c r="G34" s="41"/>
      <c r="H34" s="41"/>
      <c r="I34" s="42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>SUM(J34:P34)/7</f>
        <v>0</v>
      </c>
    </row>
    <row r="35" spans="2:17" x14ac:dyDescent="0.25">
      <c r="B35" s="6">
        <f t="shared" si="1"/>
        <v>27</v>
      </c>
      <c r="D35" s="40"/>
      <c r="E35" s="41"/>
      <c r="F35" s="41"/>
      <c r="G35" s="41"/>
      <c r="H35" s="41"/>
      <c r="I35" s="42"/>
      <c r="J35" s="4"/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D36" s="40"/>
      <c r="E36" s="41"/>
      <c r="F36" s="41"/>
      <c r="G36" s="41"/>
      <c r="H36" s="41"/>
      <c r="I36" s="42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40"/>
      <c r="E37" s="41"/>
      <c r="F37" s="41"/>
      <c r="G37" s="41"/>
      <c r="H37" s="41"/>
      <c r="I37" s="42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D38" s="40"/>
      <c r="E38" s="41"/>
      <c r="F38" s="41"/>
      <c r="G38" s="41"/>
      <c r="H38" s="41"/>
      <c r="I38" s="42"/>
      <c r="J38" s="1"/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16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14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7">K54/K56</f>
        <v>0.46666666666666667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8">K55/K56</f>
        <v>0.53333333333333333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Normal="100" workbookViewId="0">
      <selection activeCell="K9" sqref="K9: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32</v>
      </c>
      <c r="E4" s="31"/>
      <c r="F4" s="31"/>
      <c r="G4" s="31"/>
      <c r="I4" t="s">
        <v>1</v>
      </c>
      <c r="J4" s="32" t="s">
        <v>33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6" t="s">
        <v>71</v>
      </c>
      <c r="E9" s="46"/>
      <c r="F9" s="46"/>
      <c r="G9" s="46"/>
      <c r="H9" s="46"/>
      <c r="I9" s="46"/>
      <c r="J9" s="17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28</v>
      </c>
    </row>
    <row r="10" spans="2:18" x14ac:dyDescent="0.25">
      <c r="B10" s="6">
        <f>B9+1</f>
        <v>2</v>
      </c>
      <c r="D10" s="46" t="s">
        <v>72</v>
      </c>
      <c r="E10" s="46"/>
      <c r="F10" s="46"/>
      <c r="G10" s="46"/>
      <c r="H10" s="46"/>
      <c r="I10" s="46"/>
      <c r="J10" s="17">
        <v>80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31</v>
      </c>
    </row>
    <row r="11" spans="2:18" x14ac:dyDescent="0.25">
      <c r="B11" s="6">
        <f t="shared" ref="B11:B53" si="1">B10+1</f>
        <v>3</v>
      </c>
      <c r="D11" s="46" t="s">
        <v>73</v>
      </c>
      <c r="E11" s="46"/>
      <c r="F11" s="46"/>
      <c r="G11" s="46"/>
      <c r="H11" s="46"/>
      <c r="I11" s="46"/>
      <c r="J11" s="17">
        <v>70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29</v>
      </c>
    </row>
    <row r="12" spans="2:18" x14ac:dyDescent="0.25">
      <c r="B12" s="6">
        <f t="shared" si="1"/>
        <v>4</v>
      </c>
      <c r="D12" s="46" t="s">
        <v>74</v>
      </c>
      <c r="E12" s="46"/>
      <c r="F12" s="46"/>
      <c r="G12" s="46"/>
      <c r="H12" s="46"/>
      <c r="I12" s="46"/>
      <c r="J12" s="17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</v>
      </c>
    </row>
    <row r="13" spans="2:18" x14ac:dyDescent="0.25">
      <c r="B13" s="6">
        <f t="shared" si="1"/>
        <v>5</v>
      </c>
      <c r="D13" s="46" t="s">
        <v>75</v>
      </c>
      <c r="E13" s="46"/>
      <c r="F13" s="46"/>
      <c r="G13" s="46"/>
      <c r="H13" s="46"/>
      <c r="I13" s="46"/>
      <c r="J13" s="17">
        <v>90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34</v>
      </c>
    </row>
    <row r="14" spans="2:18" x14ac:dyDescent="0.25">
      <c r="B14" s="6">
        <f t="shared" si="1"/>
        <v>6</v>
      </c>
      <c r="D14" s="46" t="s">
        <v>76</v>
      </c>
      <c r="E14" s="46"/>
      <c r="F14" s="46"/>
      <c r="G14" s="46"/>
      <c r="H14" s="46"/>
      <c r="I14" s="46"/>
      <c r="J14" s="17">
        <v>90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</v>
      </c>
    </row>
    <row r="15" spans="2:18" x14ac:dyDescent="0.25">
      <c r="B15" s="6">
        <f t="shared" si="1"/>
        <v>7</v>
      </c>
      <c r="D15" s="46" t="s">
        <v>77</v>
      </c>
      <c r="E15" s="46"/>
      <c r="F15" s="46"/>
      <c r="G15" s="46"/>
      <c r="H15" s="46"/>
      <c r="I15" s="46"/>
      <c r="J15" s="17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</v>
      </c>
    </row>
    <row r="16" spans="2:18" x14ac:dyDescent="0.25">
      <c r="B16" s="6">
        <f t="shared" si="1"/>
        <v>8</v>
      </c>
      <c r="D16" s="46" t="s">
        <v>78</v>
      </c>
      <c r="E16" s="46"/>
      <c r="F16" s="46"/>
      <c r="G16" s="46"/>
      <c r="H16" s="46"/>
      <c r="I16" s="46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</v>
      </c>
    </row>
    <row r="17" spans="2:17" x14ac:dyDescent="0.25">
      <c r="B17" s="6">
        <f t="shared" si="1"/>
        <v>9</v>
      </c>
      <c r="D17" s="46" t="s">
        <v>79</v>
      </c>
      <c r="E17" s="46"/>
      <c r="F17" s="46"/>
      <c r="G17" s="46"/>
      <c r="H17" s="46"/>
      <c r="I17" s="46"/>
      <c r="J17" s="4">
        <v>70</v>
      </c>
      <c r="K17" s="4">
        <v>70</v>
      </c>
      <c r="L17" s="4"/>
      <c r="M17" s="4"/>
      <c r="N17" s="4"/>
      <c r="O17" s="4"/>
      <c r="P17" s="4"/>
      <c r="Q17" s="10">
        <f t="shared" ref="Q17:Q48" si="2">SUM(J17:P17)/7</f>
        <v>20</v>
      </c>
    </row>
    <row r="18" spans="2:17" x14ac:dyDescent="0.25">
      <c r="B18" s="6">
        <f t="shared" si="1"/>
        <v>10</v>
      </c>
      <c r="D18" s="46" t="s">
        <v>80</v>
      </c>
      <c r="E18" s="46"/>
      <c r="F18" s="46"/>
      <c r="G18" s="46"/>
      <c r="H18" s="46"/>
      <c r="I18" s="46"/>
      <c r="J18" s="4">
        <v>70</v>
      </c>
      <c r="K18" s="4">
        <v>70</v>
      </c>
      <c r="L18" s="4"/>
      <c r="M18" s="4"/>
      <c r="N18" s="4"/>
      <c r="O18" s="4"/>
      <c r="P18" s="4"/>
      <c r="Q18" s="10">
        <f t="shared" si="2"/>
        <v>20</v>
      </c>
    </row>
    <row r="19" spans="2:17" x14ac:dyDescent="0.25">
      <c r="B19" s="6">
        <f t="shared" si="1"/>
        <v>11</v>
      </c>
      <c r="D19" s="46" t="s">
        <v>81</v>
      </c>
      <c r="E19" s="46"/>
      <c r="F19" s="46"/>
      <c r="G19" s="46"/>
      <c r="H19" s="46"/>
      <c r="I19" s="46"/>
      <c r="J19" s="4">
        <v>70</v>
      </c>
      <c r="K19" s="4">
        <v>70</v>
      </c>
      <c r="L19" s="4"/>
      <c r="M19" s="4"/>
      <c r="N19" s="4"/>
      <c r="O19" s="4"/>
      <c r="P19" s="4"/>
      <c r="Q19" s="10">
        <f t="shared" si="2"/>
        <v>20</v>
      </c>
    </row>
    <row r="20" spans="2:17" x14ac:dyDescent="0.25">
      <c r="B20" s="6">
        <f t="shared" si="1"/>
        <v>12</v>
      </c>
      <c r="D20" s="46" t="s">
        <v>82</v>
      </c>
      <c r="E20" s="46"/>
      <c r="F20" s="46"/>
      <c r="G20" s="46"/>
      <c r="H20" s="46"/>
      <c r="I20" s="46"/>
      <c r="J20" s="4">
        <v>70</v>
      </c>
      <c r="K20" s="4">
        <v>70</v>
      </c>
      <c r="L20" s="4"/>
      <c r="M20" s="4"/>
      <c r="N20" s="4"/>
      <c r="O20" s="4"/>
      <c r="P20" s="4"/>
      <c r="Q20" s="10">
        <f t="shared" si="2"/>
        <v>20</v>
      </c>
    </row>
    <row r="21" spans="2:17" x14ac:dyDescent="0.25">
      <c r="B21" s="6">
        <f t="shared" si="1"/>
        <v>13</v>
      </c>
      <c r="D21" s="46" t="s">
        <v>83</v>
      </c>
      <c r="E21" s="46"/>
      <c r="F21" s="46"/>
      <c r="G21" s="46"/>
      <c r="H21" s="46"/>
      <c r="I21" s="46"/>
      <c r="J21" s="4">
        <v>70</v>
      </c>
      <c r="K21" s="4">
        <v>70</v>
      </c>
      <c r="L21" s="4"/>
      <c r="M21" s="4"/>
      <c r="N21" s="4"/>
      <c r="O21" s="4"/>
      <c r="P21" s="4"/>
      <c r="Q21" s="10">
        <f t="shared" si="2"/>
        <v>20</v>
      </c>
    </row>
    <row r="22" spans="2:17" x14ac:dyDescent="0.25">
      <c r="B22" s="6">
        <f t="shared" si="1"/>
        <v>14</v>
      </c>
      <c r="D22" s="46" t="s">
        <v>84</v>
      </c>
      <c r="E22" s="46"/>
      <c r="F22" s="46"/>
      <c r="G22" s="46"/>
      <c r="H22" s="46"/>
      <c r="I22" s="46"/>
      <c r="J22" s="4">
        <v>70</v>
      </c>
      <c r="K22" s="4"/>
      <c r="L22" s="4"/>
      <c r="M22" s="4"/>
      <c r="N22" s="4"/>
      <c r="O22" s="4"/>
      <c r="P22" s="4"/>
      <c r="Q22" s="10">
        <f t="shared" si="2"/>
        <v>10</v>
      </c>
    </row>
    <row r="23" spans="2:17" x14ac:dyDescent="0.25">
      <c r="B23" s="6">
        <f t="shared" si="1"/>
        <v>15</v>
      </c>
      <c r="D23" s="46" t="s">
        <v>85</v>
      </c>
      <c r="E23" s="46"/>
      <c r="F23" s="46"/>
      <c r="G23" s="46"/>
      <c r="H23" s="46"/>
      <c r="I23" s="46"/>
      <c r="J23" s="4">
        <v>75</v>
      </c>
      <c r="K23" s="4">
        <v>70</v>
      </c>
      <c r="L23" s="4"/>
      <c r="M23" s="4"/>
      <c r="N23" s="4"/>
      <c r="O23" s="4"/>
      <c r="P23" s="4"/>
      <c r="Q23" s="10">
        <f t="shared" si="2"/>
        <v>20.714285714285715</v>
      </c>
    </row>
    <row r="24" spans="2:17" x14ac:dyDescent="0.25">
      <c r="B24" s="6">
        <f t="shared" si="1"/>
        <v>16</v>
      </c>
      <c r="D24" s="46" t="s">
        <v>86</v>
      </c>
      <c r="E24" s="46"/>
      <c r="F24" s="46"/>
      <c r="G24" s="46"/>
      <c r="H24" s="46"/>
      <c r="I24" s="46"/>
      <c r="J24" s="1">
        <v>70</v>
      </c>
      <c r="K24" s="4">
        <v>75</v>
      </c>
      <c r="L24" s="4"/>
      <c r="M24" s="4"/>
      <c r="N24" s="4"/>
      <c r="O24" s="4"/>
      <c r="P24" s="4"/>
      <c r="Q24" s="10">
        <f t="shared" si="2"/>
        <v>20.714285714285715</v>
      </c>
    </row>
    <row r="25" spans="2:17" x14ac:dyDescent="0.25">
      <c r="B25" s="6">
        <f t="shared" si="1"/>
        <v>17</v>
      </c>
      <c r="D25" s="46" t="s">
        <v>87</v>
      </c>
      <c r="E25" s="46"/>
      <c r="F25" s="46"/>
      <c r="G25" s="46"/>
      <c r="H25" s="46"/>
      <c r="I25" s="46"/>
      <c r="J25" s="4">
        <v>70</v>
      </c>
      <c r="K25" s="4">
        <v>75</v>
      </c>
      <c r="L25" s="4"/>
      <c r="M25" s="4"/>
      <c r="N25" s="4"/>
      <c r="O25" s="4"/>
      <c r="P25" s="4"/>
      <c r="Q25" s="10">
        <f>SUM(J25:P25)/7</f>
        <v>20.714285714285715</v>
      </c>
    </row>
    <row r="26" spans="2:17" x14ac:dyDescent="0.25">
      <c r="B26" s="6">
        <f t="shared" si="1"/>
        <v>18</v>
      </c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17</v>
      </c>
      <c r="K54" s="11">
        <f t="shared" ref="K54:P54" si="4">COUNTIF(K9:K53,"&gt;=70")</f>
        <v>16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8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17</v>
      </c>
      <c r="K56" s="12">
        <f t="shared" ref="K56:Q56" si="7">COUNT(K9:K53)</f>
        <v>16</v>
      </c>
      <c r="L56" s="12">
        <f t="shared" si="7"/>
        <v>8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8">K54/K56</f>
        <v>1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9">K55/K56</f>
        <v>0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1" zoomScale="90" zoomScaleNormal="90" workbookViewId="0">
      <selection activeCell="K39" sqref="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34</v>
      </c>
      <c r="E4" s="31"/>
      <c r="F4" s="31"/>
      <c r="G4" s="31"/>
      <c r="I4" t="s">
        <v>1</v>
      </c>
      <c r="J4" s="32" t="s">
        <v>35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36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6" t="s">
        <v>88</v>
      </c>
      <c r="E9" s="46"/>
      <c r="F9" s="46"/>
      <c r="G9" s="46"/>
      <c r="H9" s="46"/>
      <c r="I9" s="46"/>
      <c r="J9" s="4">
        <v>85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31</v>
      </c>
    </row>
    <row r="10" spans="2:18" x14ac:dyDescent="0.25">
      <c r="B10" s="6">
        <f>B9+1</f>
        <v>2</v>
      </c>
      <c r="D10" s="46" t="s">
        <v>89</v>
      </c>
      <c r="E10" s="46"/>
      <c r="F10" s="46"/>
      <c r="G10" s="46"/>
      <c r="H10" s="46"/>
      <c r="I10" s="46"/>
      <c r="J10" s="4">
        <v>75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SUM(J10:N10)/5</f>
        <v>29</v>
      </c>
    </row>
    <row r="11" spans="2:18" x14ac:dyDescent="0.25">
      <c r="B11" s="6">
        <f t="shared" ref="B11:B53" si="1">B10+1</f>
        <v>3</v>
      </c>
      <c r="D11" s="46" t="s">
        <v>90</v>
      </c>
      <c r="E11" s="46"/>
      <c r="F11" s="46"/>
      <c r="G11" s="46"/>
      <c r="H11" s="46"/>
      <c r="I11" s="46"/>
      <c r="J11" s="4">
        <v>85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</v>
      </c>
    </row>
    <row r="12" spans="2:18" x14ac:dyDescent="0.25">
      <c r="B12" s="6">
        <f t="shared" si="1"/>
        <v>4</v>
      </c>
      <c r="D12" s="46" t="s">
        <v>91</v>
      </c>
      <c r="E12" s="46"/>
      <c r="F12" s="46"/>
      <c r="G12" s="46"/>
      <c r="H12" s="46"/>
      <c r="I12" s="46"/>
      <c r="J12" s="4">
        <v>75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29</v>
      </c>
    </row>
    <row r="13" spans="2:18" x14ac:dyDescent="0.25">
      <c r="B13" s="6">
        <f t="shared" si="1"/>
        <v>5</v>
      </c>
      <c r="D13" s="46" t="s">
        <v>92</v>
      </c>
      <c r="E13" s="46"/>
      <c r="F13" s="46"/>
      <c r="G13" s="46"/>
      <c r="H13" s="46"/>
      <c r="I13" s="46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</v>
      </c>
    </row>
    <row r="14" spans="2:18" x14ac:dyDescent="0.25">
      <c r="B14" s="6">
        <f t="shared" si="1"/>
        <v>6</v>
      </c>
      <c r="D14" s="46" t="s">
        <v>93</v>
      </c>
      <c r="E14" s="46"/>
      <c r="F14" s="46"/>
      <c r="G14" s="46"/>
      <c r="H14" s="46"/>
      <c r="I14" s="46"/>
      <c r="J14" s="4">
        <v>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18" x14ac:dyDescent="0.25">
      <c r="B15" s="6">
        <f t="shared" si="1"/>
        <v>7</v>
      </c>
      <c r="D15" s="46" t="s">
        <v>94</v>
      </c>
      <c r="E15" s="46"/>
      <c r="F15" s="46"/>
      <c r="G15" s="46"/>
      <c r="H15" s="46"/>
      <c r="I15" s="46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</v>
      </c>
    </row>
    <row r="16" spans="2:18" x14ac:dyDescent="0.25">
      <c r="B16" s="6">
        <f t="shared" si="1"/>
        <v>8</v>
      </c>
      <c r="D16" s="46" t="s">
        <v>95</v>
      </c>
      <c r="E16" s="46"/>
      <c r="F16" s="46"/>
      <c r="G16" s="46"/>
      <c r="H16" s="46"/>
      <c r="I16" s="46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32</v>
      </c>
    </row>
    <row r="17" spans="2:17" x14ac:dyDescent="0.25">
      <c r="B17" s="6">
        <f t="shared" si="1"/>
        <v>9</v>
      </c>
      <c r="D17" s="46" t="s">
        <v>96</v>
      </c>
      <c r="E17" s="46"/>
      <c r="F17" s="46"/>
      <c r="G17" s="46"/>
      <c r="H17" s="46"/>
      <c r="I17" s="46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</v>
      </c>
    </row>
    <row r="18" spans="2:17" x14ac:dyDescent="0.25">
      <c r="B18" s="6">
        <f t="shared" si="1"/>
        <v>10</v>
      </c>
      <c r="D18" s="46" t="s">
        <v>97</v>
      </c>
      <c r="E18" s="46"/>
      <c r="F18" s="46"/>
      <c r="G18" s="46"/>
      <c r="H18" s="46"/>
      <c r="I18" s="46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D19" s="46" t="s">
        <v>98</v>
      </c>
      <c r="E19" s="46"/>
      <c r="F19" s="46"/>
      <c r="G19" s="46"/>
      <c r="H19" s="46"/>
      <c r="I19" s="46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32</v>
      </c>
    </row>
    <row r="20" spans="2:17" x14ac:dyDescent="0.25">
      <c r="B20" s="6">
        <f t="shared" si="1"/>
        <v>12</v>
      </c>
      <c r="D20" s="46" t="s">
        <v>99</v>
      </c>
      <c r="E20" s="46"/>
      <c r="F20" s="46"/>
      <c r="G20" s="46"/>
      <c r="H20" s="46"/>
      <c r="I20" s="46"/>
      <c r="J20" s="4">
        <v>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</row>
    <row r="21" spans="2:17" x14ac:dyDescent="0.25">
      <c r="B21" s="6">
        <f t="shared" si="1"/>
        <v>13</v>
      </c>
      <c r="D21" s="46" t="s">
        <v>100</v>
      </c>
      <c r="E21" s="46"/>
      <c r="F21" s="46"/>
      <c r="G21" s="46"/>
      <c r="H21" s="46"/>
      <c r="I21" s="46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</v>
      </c>
    </row>
    <row r="22" spans="2:17" x14ac:dyDescent="0.25">
      <c r="B22" s="6">
        <f t="shared" si="1"/>
        <v>14</v>
      </c>
      <c r="D22" s="46" t="s">
        <v>101</v>
      </c>
      <c r="E22" s="46"/>
      <c r="F22" s="46"/>
      <c r="G22" s="46"/>
      <c r="H22" s="46"/>
      <c r="I22" s="46"/>
      <c r="J22" s="4">
        <v>75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31</v>
      </c>
    </row>
    <row r="23" spans="2:17" x14ac:dyDescent="0.25">
      <c r="B23" s="6">
        <f t="shared" si="1"/>
        <v>15</v>
      </c>
      <c r="D23" s="46" t="s">
        <v>102</v>
      </c>
      <c r="E23" s="46"/>
      <c r="F23" s="46"/>
      <c r="G23" s="46"/>
      <c r="H23" s="46"/>
      <c r="I23" s="46"/>
      <c r="J23" s="4">
        <v>75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D24" s="46" t="s">
        <v>103</v>
      </c>
      <c r="E24" s="46"/>
      <c r="F24" s="46"/>
      <c r="G24" s="46"/>
      <c r="H24" s="46"/>
      <c r="I24" s="46"/>
      <c r="J24" s="4">
        <v>80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>
        <f t="shared" si="1"/>
        <v>17</v>
      </c>
      <c r="D25" s="46" t="s">
        <v>104</v>
      </c>
      <c r="E25" s="46"/>
      <c r="F25" s="46"/>
      <c r="G25" s="46"/>
      <c r="H25" s="46"/>
      <c r="I25" s="46"/>
      <c r="J25" s="4">
        <v>75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29</v>
      </c>
    </row>
    <row r="26" spans="2:17" x14ac:dyDescent="0.25">
      <c r="B26" s="6">
        <f t="shared" si="1"/>
        <v>18</v>
      </c>
      <c r="C26" s="6"/>
      <c r="D26" s="46" t="s">
        <v>105</v>
      </c>
      <c r="E26" s="46"/>
      <c r="F26" s="46"/>
      <c r="G26" s="46"/>
      <c r="H26" s="46"/>
      <c r="I26" s="46"/>
      <c r="J26" s="4">
        <v>90</v>
      </c>
      <c r="K26" s="4">
        <v>90</v>
      </c>
      <c r="L26" s="4"/>
      <c r="M26" s="4"/>
      <c r="N26" s="4"/>
      <c r="O26" s="4"/>
      <c r="P26" s="4"/>
      <c r="Q26" s="10">
        <f t="shared" si="0"/>
        <v>36</v>
      </c>
    </row>
    <row r="27" spans="2:17" x14ac:dyDescent="0.25">
      <c r="B27" s="6">
        <f t="shared" si="1"/>
        <v>19</v>
      </c>
      <c r="C27" s="6"/>
      <c r="D27" s="46" t="s">
        <v>106</v>
      </c>
      <c r="E27" s="46"/>
      <c r="F27" s="46"/>
      <c r="G27" s="46"/>
      <c r="H27" s="46"/>
      <c r="I27" s="46"/>
      <c r="J27" s="4">
        <v>70</v>
      </c>
      <c r="K27" s="4">
        <v>70</v>
      </c>
      <c r="L27" s="4"/>
      <c r="M27" s="4"/>
      <c r="N27" s="4"/>
      <c r="O27" s="4"/>
      <c r="P27" s="4"/>
      <c r="Q27" s="10">
        <f t="shared" si="0"/>
        <v>28</v>
      </c>
    </row>
    <row r="28" spans="2:17" x14ac:dyDescent="0.25">
      <c r="B28" s="6">
        <f t="shared" si="1"/>
        <v>20</v>
      </c>
      <c r="C28" s="6"/>
      <c r="D28" s="46" t="s">
        <v>107</v>
      </c>
      <c r="E28" s="46"/>
      <c r="F28" s="46"/>
      <c r="G28" s="46"/>
      <c r="H28" s="46"/>
      <c r="I28" s="46"/>
      <c r="J28" s="4">
        <v>70</v>
      </c>
      <c r="K28" s="4">
        <v>70</v>
      </c>
      <c r="L28" s="4"/>
      <c r="M28" s="4"/>
      <c r="N28" s="4"/>
      <c r="O28" s="4"/>
      <c r="P28" s="4"/>
      <c r="Q28" s="10">
        <f t="shared" si="0"/>
        <v>28</v>
      </c>
    </row>
    <row r="29" spans="2:17" x14ac:dyDescent="0.25">
      <c r="B29" s="6">
        <f t="shared" si="1"/>
        <v>21</v>
      </c>
      <c r="C29" s="6"/>
      <c r="D29" s="46" t="s">
        <v>108</v>
      </c>
      <c r="E29" s="46"/>
      <c r="F29" s="46"/>
      <c r="G29" s="46"/>
      <c r="H29" s="46"/>
      <c r="I29" s="46"/>
      <c r="J29" s="4">
        <v>70</v>
      </c>
      <c r="K29" s="4">
        <v>75</v>
      </c>
      <c r="L29" s="4"/>
      <c r="M29" s="4"/>
      <c r="N29" s="4"/>
      <c r="O29" s="4"/>
      <c r="P29" s="4"/>
      <c r="Q29" s="10">
        <f t="shared" si="0"/>
        <v>29</v>
      </c>
    </row>
    <row r="30" spans="2:17" x14ac:dyDescent="0.25">
      <c r="B30" s="6">
        <f t="shared" si="1"/>
        <v>22</v>
      </c>
      <c r="C30" s="6"/>
      <c r="D30" s="46" t="s">
        <v>109</v>
      </c>
      <c r="E30" s="46"/>
      <c r="F30" s="46"/>
      <c r="G30" s="46"/>
      <c r="H30" s="46"/>
      <c r="I30" s="46"/>
      <c r="J30" s="4">
        <v>70</v>
      </c>
      <c r="K30" s="4">
        <v>70</v>
      </c>
      <c r="L30" s="4"/>
      <c r="M30" s="4"/>
      <c r="N30" s="4"/>
      <c r="O30" s="4"/>
      <c r="P30" s="4"/>
      <c r="Q30" s="10">
        <f t="shared" si="0"/>
        <v>28</v>
      </c>
    </row>
    <row r="31" spans="2:17" x14ac:dyDescent="0.25">
      <c r="B31" s="6">
        <f t="shared" si="1"/>
        <v>23</v>
      </c>
      <c r="C31" s="6"/>
      <c r="D31" s="46" t="s">
        <v>110</v>
      </c>
      <c r="E31" s="46"/>
      <c r="F31" s="46"/>
      <c r="G31" s="46"/>
      <c r="H31" s="46"/>
      <c r="I31" s="46"/>
      <c r="J31" s="4">
        <v>70</v>
      </c>
      <c r="K31" s="4">
        <v>75</v>
      </c>
      <c r="L31" s="4"/>
      <c r="M31" s="4"/>
      <c r="N31" s="4"/>
      <c r="O31" s="4"/>
      <c r="P31" s="4"/>
      <c r="Q31" s="10">
        <f t="shared" si="0"/>
        <v>29</v>
      </c>
    </row>
    <row r="32" spans="2:17" x14ac:dyDescent="0.25">
      <c r="B32" s="6">
        <f t="shared" si="1"/>
        <v>24</v>
      </c>
      <c r="C32" s="6"/>
      <c r="D32" s="46" t="s">
        <v>111</v>
      </c>
      <c r="E32" s="46"/>
      <c r="F32" s="46"/>
      <c r="G32" s="46"/>
      <c r="H32" s="46"/>
      <c r="I32" s="46"/>
      <c r="J32" s="4">
        <v>75</v>
      </c>
      <c r="K32" s="4">
        <v>70</v>
      </c>
      <c r="L32" s="4"/>
      <c r="M32" s="4"/>
      <c r="N32" s="4"/>
      <c r="O32" s="4"/>
      <c r="P32" s="4"/>
      <c r="Q32" s="10">
        <f t="shared" si="0"/>
        <v>29</v>
      </c>
    </row>
    <row r="33" spans="2:17" x14ac:dyDescent="0.25">
      <c r="B33" s="6">
        <f t="shared" si="1"/>
        <v>25</v>
      </c>
      <c r="C33" s="6"/>
      <c r="D33" s="46" t="s">
        <v>112</v>
      </c>
      <c r="E33" s="46"/>
      <c r="F33" s="46"/>
      <c r="G33" s="46"/>
      <c r="H33" s="46"/>
      <c r="I33" s="46"/>
      <c r="J33" s="4">
        <v>0</v>
      </c>
      <c r="K33" s="4">
        <v>70</v>
      </c>
      <c r="L33" s="4"/>
      <c r="M33" s="4"/>
      <c r="N33" s="4"/>
      <c r="O33" s="4"/>
      <c r="P33" s="4"/>
      <c r="Q33" s="10">
        <f t="shared" si="0"/>
        <v>14</v>
      </c>
    </row>
    <row r="34" spans="2:17" x14ac:dyDescent="0.25">
      <c r="B34" s="6">
        <f t="shared" si="1"/>
        <v>26</v>
      </c>
      <c r="C34" s="6"/>
      <c r="D34" s="46" t="s">
        <v>113</v>
      </c>
      <c r="E34" s="46"/>
      <c r="F34" s="46"/>
      <c r="G34" s="46"/>
      <c r="H34" s="46"/>
      <c r="I34" s="46"/>
      <c r="J34" s="4">
        <v>90</v>
      </c>
      <c r="K34" s="4">
        <v>90</v>
      </c>
      <c r="L34" s="4"/>
      <c r="M34" s="4"/>
      <c r="N34" s="4"/>
      <c r="O34" s="4"/>
      <c r="P34" s="4"/>
      <c r="Q34" s="10">
        <f t="shared" si="0"/>
        <v>36</v>
      </c>
    </row>
    <row r="35" spans="2:17" x14ac:dyDescent="0.25">
      <c r="B35" s="6">
        <f t="shared" si="1"/>
        <v>27</v>
      </c>
      <c r="C35" s="6"/>
      <c r="D35" s="46" t="s">
        <v>114</v>
      </c>
      <c r="E35" s="46"/>
      <c r="F35" s="46"/>
      <c r="G35" s="46"/>
      <c r="H35" s="46"/>
      <c r="I35" s="46"/>
      <c r="J35" s="4">
        <v>100</v>
      </c>
      <c r="K35" s="4">
        <v>100</v>
      </c>
      <c r="L35" s="4"/>
      <c r="M35" s="4"/>
      <c r="N35" s="4"/>
      <c r="O35" s="4"/>
      <c r="P35" s="4"/>
      <c r="Q35" s="10">
        <f t="shared" si="0"/>
        <v>40</v>
      </c>
    </row>
    <row r="36" spans="2:17" x14ac:dyDescent="0.25">
      <c r="B36" s="6">
        <f>B35+1</f>
        <v>28</v>
      </c>
      <c r="C36" s="6"/>
      <c r="D36" s="46" t="s">
        <v>115</v>
      </c>
      <c r="E36" s="46"/>
      <c r="F36" s="46"/>
      <c r="G36" s="46"/>
      <c r="H36" s="46"/>
      <c r="I36" s="46"/>
      <c r="J36" s="4">
        <v>75</v>
      </c>
      <c r="K36" s="4">
        <v>70</v>
      </c>
      <c r="L36" s="4"/>
      <c r="M36" s="4"/>
      <c r="N36" s="4"/>
      <c r="O36" s="4"/>
      <c r="P36" s="4"/>
      <c r="Q36" s="10">
        <f t="shared" si="0"/>
        <v>29</v>
      </c>
    </row>
    <row r="37" spans="2:17" x14ac:dyDescent="0.25">
      <c r="B37" s="6">
        <f t="shared" si="1"/>
        <v>29</v>
      </c>
      <c r="C37" s="6"/>
      <c r="D37" s="46" t="s">
        <v>115</v>
      </c>
      <c r="E37" s="46"/>
      <c r="F37" s="46"/>
      <c r="G37" s="46"/>
      <c r="H37" s="46"/>
      <c r="I37" s="46"/>
      <c r="J37" s="4">
        <v>75</v>
      </c>
      <c r="K37" s="4">
        <v>70</v>
      </c>
      <c r="L37" s="4"/>
      <c r="M37" s="4"/>
      <c r="N37" s="4"/>
      <c r="O37" s="4"/>
      <c r="P37" s="4"/>
      <c r="Q37" s="10">
        <f t="shared" si="0"/>
        <v>29</v>
      </c>
    </row>
    <row r="38" spans="2:17" x14ac:dyDescent="0.25">
      <c r="B38" s="6">
        <f t="shared" si="1"/>
        <v>30</v>
      </c>
      <c r="C38" s="6"/>
      <c r="D38" s="20" t="s">
        <v>116</v>
      </c>
      <c r="E38" s="21"/>
      <c r="F38" s="21"/>
      <c r="G38" s="21"/>
      <c r="H38" s="21"/>
      <c r="I38" s="22"/>
      <c r="J38" s="4">
        <v>70</v>
      </c>
      <c r="K38" s="4">
        <v>70</v>
      </c>
      <c r="L38" s="4"/>
      <c r="M38" s="4"/>
      <c r="N38" s="4"/>
      <c r="O38" s="4"/>
      <c r="P38" s="4"/>
      <c r="Q38" s="10">
        <f t="shared" si="0"/>
        <v>28</v>
      </c>
    </row>
    <row r="39" spans="2:17" x14ac:dyDescent="0.25">
      <c r="B39" s="6">
        <f t="shared" si="1"/>
        <v>31</v>
      </c>
      <c r="C39" s="6"/>
      <c r="D39" s="20" t="s">
        <v>117</v>
      </c>
      <c r="E39" s="21"/>
      <c r="F39" s="21"/>
      <c r="G39" s="21"/>
      <c r="H39" s="21"/>
      <c r="I39" s="22"/>
      <c r="J39" s="4">
        <v>90</v>
      </c>
      <c r="K39" s="4">
        <v>90</v>
      </c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28</v>
      </c>
      <c r="K54" s="11">
        <f>COUNTIF(K9:K53,"&gt;=70")</f>
        <v>31</v>
      </c>
      <c r="L54" s="11">
        <f>COUNTIF(L9:L53,"&gt;=70")</f>
        <v>0</v>
      </c>
      <c r="M54" s="11">
        <f>COUNTIF(M9:M53,"&gt;=70")</f>
        <v>0</v>
      </c>
      <c r="N54" s="11">
        <f>COUNTIF(N9:N53,"&gt;=70")</f>
        <v>0</v>
      </c>
      <c r="O54" s="11">
        <f>COUNTIF(O9:O53,"&gt;=70")</f>
        <v>0</v>
      </c>
      <c r="P54" s="11">
        <f>COUNTIF(P9:P53,"&gt;=70")</f>
        <v>0</v>
      </c>
      <c r="Q54" s="15">
        <f>COUNTIF(Q9:Q48,"&gt;=70")</f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3</v>
      </c>
      <c r="K55" s="12">
        <f>COUNTIF(K9:K53,"&lt;70")</f>
        <v>0</v>
      </c>
      <c r="L55" s="12">
        <f>COUNTIF(L9:L53,"&lt;70")</f>
        <v>17</v>
      </c>
      <c r="M55" s="12">
        <f>COUNTIF(M9:M53,"&lt;70")</f>
        <v>17</v>
      </c>
      <c r="N55" s="12">
        <f>COUNTIF(N9:N53,"&lt;70")</f>
        <v>17</v>
      </c>
      <c r="O55" s="12">
        <f>COUNTIF(O9:O53,"&lt;70")</f>
        <v>17</v>
      </c>
      <c r="P55" s="12">
        <f>COUNTIF(P9:P53,"&lt;70")</f>
        <v>17</v>
      </c>
      <c r="Q55" s="12">
        <f>COUNTIF(Q9:Q53,"&lt;70")</f>
        <v>38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31</v>
      </c>
      <c r="K56" s="12">
        <f>COUNT(K9:K53)</f>
        <v>31</v>
      </c>
      <c r="L56" s="12">
        <f>COUNT(L9:L53)</f>
        <v>17</v>
      </c>
      <c r="M56" s="12">
        <f>COUNT(M9:M53)</f>
        <v>17</v>
      </c>
      <c r="N56" s="12">
        <f>COUNT(N9:N53)</f>
        <v>17</v>
      </c>
      <c r="O56" s="12">
        <f>COUNT(O9:O53)</f>
        <v>17</v>
      </c>
      <c r="P56" s="12">
        <f>COUNT(P9:P53)</f>
        <v>17</v>
      </c>
      <c r="Q56" s="12">
        <f>COUNT(Q9:Q53)</f>
        <v>38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0.90322580645161288</v>
      </c>
      <c r="K57" s="14">
        <f t="shared" ref="K57:Q57" si="4">K54/K56</f>
        <v>1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9.6774193548387094E-2</v>
      </c>
      <c r="K58" s="13">
        <f t="shared" ref="K58:Q58" si="5">K55/K56</f>
        <v>0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11" zoomScaleNormal="100" workbookViewId="0">
      <selection activeCell="K23" sqref="K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34</v>
      </c>
      <c r="E4" s="31"/>
      <c r="F4" s="31"/>
      <c r="G4" s="31"/>
      <c r="I4" t="s">
        <v>1</v>
      </c>
      <c r="J4" s="32" t="s">
        <v>37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0" t="s">
        <v>118</v>
      </c>
      <c r="E9" s="41"/>
      <c r="F9" s="41"/>
      <c r="G9" s="41"/>
      <c r="H9" s="41"/>
      <c r="I9" s="42"/>
      <c r="J9" s="4">
        <v>70</v>
      </c>
      <c r="K9" s="4">
        <v>70</v>
      </c>
      <c r="L9" s="4"/>
      <c r="M9" s="4"/>
      <c r="N9" s="4"/>
      <c r="O9" s="4"/>
      <c r="P9" s="4"/>
      <c r="Q9" s="10">
        <f>SUM(J9:N9)/5</f>
        <v>28</v>
      </c>
    </row>
    <row r="10" spans="2:18" x14ac:dyDescent="0.25">
      <c r="B10" s="6">
        <f>B9+1</f>
        <v>2</v>
      </c>
      <c r="D10" s="40" t="s">
        <v>119</v>
      </c>
      <c r="E10" s="41"/>
      <c r="F10" s="41"/>
      <c r="G10" s="41"/>
      <c r="H10" s="41"/>
      <c r="I10" s="42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14" si="0">SUM(J10:N10)/5</f>
        <v>40</v>
      </c>
    </row>
    <row r="11" spans="2:18" x14ac:dyDescent="0.25">
      <c r="B11" s="6">
        <f t="shared" ref="B11:B53" si="1">B10+1</f>
        <v>3</v>
      </c>
      <c r="D11" s="40" t="s">
        <v>120</v>
      </c>
      <c r="E11" s="41"/>
      <c r="F11" s="41"/>
      <c r="G11" s="41"/>
      <c r="H11" s="41"/>
      <c r="I11" s="42"/>
      <c r="J11" s="4">
        <v>90</v>
      </c>
      <c r="K11" s="4">
        <v>90</v>
      </c>
      <c r="L11" s="4"/>
      <c r="M11" s="4"/>
      <c r="N11" s="4"/>
      <c r="O11" s="4"/>
      <c r="P11" s="4"/>
      <c r="Q11" s="10">
        <f t="shared" si="0"/>
        <v>36</v>
      </c>
    </row>
    <row r="12" spans="2:18" x14ac:dyDescent="0.25">
      <c r="B12" s="6">
        <f t="shared" si="1"/>
        <v>4</v>
      </c>
      <c r="D12" s="40" t="s">
        <v>121</v>
      </c>
      <c r="E12" s="41"/>
      <c r="F12" s="41"/>
      <c r="G12" s="41"/>
      <c r="H12" s="41"/>
      <c r="I12" s="42"/>
      <c r="J12" s="4">
        <v>75</v>
      </c>
      <c r="K12" s="4">
        <v>75</v>
      </c>
      <c r="L12" s="4"/>
      <c r="M12" s="4"/>
      <c r="N12" s="4"/>
      <c r="O12" s="4"/>
      <c r="P12" s="4"/>
      <c r="Q12" s="10">
        <f t="shared" si="0"/>
        <v>30</v>
      </c>
    </row>
    <row r="13" spans="2:18" x14ac:dyDescent="0.25">
      <c r="B13" s="6">
        <f t="shared" si="1"/>
        <v>5</v>
      </c>
      <c r="D13" s="40" t="s">
        <v>122</v>
      </c>
      <c r="E13" s="41"/>
      <c r="F13" s="41"/>
      <c r="G13" s="41"/>
      <c r="H13" s="41"/>
      <c r="I13" s="42"/>
      <c r="J13" s="4">
        <v>70</v>
      </c>
      <c r="K13" s="4">
        <v>70</v>
      </c>
      <c r="L13" s="4"/>
      <c r="M13" s="4"/>
      <c r="N13" s="4"/>
      <c r="O13" s="4"/>
      <c r="P13" s="4"/>
      <c r="Q13" s="10">
        <f t="shared" si="0"/>
        <v>28</v>
      </c>
    </row>
    <row r="14" spans="2:18" x14ac:dyDescent="0.25">
      <c r="B14" s="6">
        <f t="shared" si="1"/>
        <v>6</v>
      </c>
      <c r="D14" s="40" t="s">
        <v>123</v>
      </c>
      <c r="E14" s="41"/>
      <c r="F14" s="41"/>
      <c r="G14" s="41"/>
      <c r="H14" s="41"/>
      <c r="I14" s="42"/>
      <c r="J14" s="4">
        <v>70</v>
      </c>
      <c r="K14" s="4">
        <v>70</v>
      </c>
      <c r="L14" s="4"/>
      <c r="M14" s="4"/>
      <c r="N14" s="4"/>
      <c r="O14" s="4"/>
      <c r="P14" s="4"/>
      <c r="Q14" s="10">
        <f t="shared" si="0"/>
        <v>28</v>
      </c>
    </row>
    <row r="15" spans="2:18" x14ac:dyDescent="0.25">
      <c r="B15" s="6">
        <f t="shared" si="1"/>
        <v>7</v>
      </c>
      <c r="D15" s="40" t="s">
        <v>124</v>
      </c>
      <c r="E15" s="41"/>
      <c r="F15" s="41"/>
      <c r="G15" s="41"/>
      <c r="H15" s="41"/>
      <c r="I15" s="42"/>
      <c r="J15" s="4">
        <v>70</v>
      </c>
      <c r="K15" s="4">
        <v>70</v>
      </c>
      <c r="L15" s="4"/>
      <c r="M15" s="4"/>
      <c r="N15" s="4"/>
      <c r="O15" s="4"/>
      <c r="P15" s="4"/>
      <c r="Q15" s="10">
        <f t="shared" ref="Q15:Q48" si="2">SUM(J15:P15)/7</f>
        <v>20</v>
      </c>
    </row>
    <row r="16" spans="2:18" x14ac:dyDescent="0.25">
      <c r="B16" s="6">
        <f t="shared" si="1"/>
        <v>8</v>
      </c>
      <c r="D16" s="40" t="s">
        <v>125</v>
      </c>
      <c r="E16" s="41"/>
      <c r="F16" s="41"/>
      <c r="G16" s="41"/>
      <c r="H16" s="41"/>
      <c r="I16" s="42"/>
      <c r="J16" s="4">
        <v>70</v>
      </c>
      <c r="K16" s="4">
        <v>70</v>
      </c>
      <c r="L16" s="4"/>
      <c r="M16" s="4"/>
      <c r="N16" s="4"/>
      <c r="O16" s="4"/>
      <c r="P16" s="4"/>
      <c r="Q16" s="10">
        <f t="shared" si="2"/>
        <v>20</v>
      </c>
    </row>
    <row r="17" spans="2:17" x14ac:dyDescent="0.25">
      <c r="B17" s="6">
        <f t="shared" si="1"/>
        <v>9</v>
      </c>
      <c r="D17" s="40" t="s">
        <v>126</v>
      </c>
      <c r="E17" s="41"/>
      <c r="F17" s="41"/>
      <c r="G17" s="41"/>
      <c r="H17" s="41"/>
      <c r="I17" s="42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2"/>
        <v>28.571428571428573</v>
      </c>
    </row>
    <row r="18" spans="2:17" x14ac:dyDescent="0.25">
      <c r="B18" s="6">
        <f t="shared" si="1"/>
        <v>10</v>
      </c>
      <c r="D18" s="40" t="s">
        <v>127</v>
      </c>
      <c r="E18" s="41"/>
      <c r="F18" s="41"/>
      <c r="G18" s="41"/>
      <c r="H18" s="41"/>
      <c r="I18" s="42"/>
      <c r="J18" s="4">
        <v>80</v>
      </c>
      <c r="K18" s="4">
        <v>80</v>
      </c>
      <c r="L18" s="4"/>
      <c r="M18" s="4"/>
      <c r="N18" s="4"/>
      <c r="O18" s="4"/>
      <c r="P18" s="4"/>
      <c r="Q18" s="10">
        <f t="shared" si="2"/>
        <v>22.857142857142858</v>
      </c>
    </row>
    <row r="19" spans="2:17" x14ac:dyDescent="0.25">
      <c r="B19" s="6">
        <f t="shared" si="1"/>
        <v>11</v>
      </c>
      <c r="D19" s="40" t="s">
        <v>128</v>
      </c>
      <c r="E19" s="41"/>
      <c r="F19" s="41"/>
      <c r="G19" s="41"/>
      <c r="H19" s="41"/>
      <c r="I19" s="42"/>
      <c r="J19" s="4">
        <v>70</v>
      </c>
      <c r="K19" s="4">
        <v>70</v>
      </c>
      <c r="L19" s="4"/>
      <c r="M19" s="4"/>
      <c r="N19" s="4"/>
      <c r="O19" s="4"/>
      <c r="P19" s="4"/>
      <c r="Q19" s="10">
        <f t="shared" si="2"/>
        <v>20</v>
      </c>
    </row>
    <row r="20" spans="2:17" x14ac:dyDescent="0.25">
      <c r="B20" s="6">
        <f t="shared" si="1"/>
        <v>12</v>
      </c>
      <c r="D20" s="40" t="s">
        <v>129</v>
      </c>
      <c r="E20" s="41"/>
      <c r="F20" s="41"/>
      <c r="G20" s="41"/>
      <c r="H20" s="41"/>
      <c r="I20" s="42"/>
      <c r="J20" s="4">
        <v>75</v>
      </c>
      <c r="K20" s="4">
        <v>75</v>
      </c>
      <c r="L20" s="4"/>
      <c r="M20" s="4"/>
      <c r="N20" s="4"/>
      <c r="O20" s="4"/>
      <c r="P20" s="4"/>
      <c r="Q20" s="10">
        <f t="shared" si="2"/>
        <v>21.428571428571427</v>
      </c>
    </row>
    <row r="21" spans="2:17" x14ac:dyDescent="0.25">
      <c r="B21" s="6">
        <f t="shared" si="1"/>
        <v>13</v>
      </c>
      <c r="D21" s="40" t="s">
        <v>130</v>
      </c>
      <c r="E21" s="41"/>
      <c r="F21" s="41"/>
      <c r="G21" s="41"/>
      <c r="H21" s="41"/>
      <c r="I21" s="42"/>
      <c r="J21" s="4">
        <v>75</v>
      </c>
      <c r="K21" s="4">
        <v>75</v>
      </c>
      <c r="L21" s="4"/>
      <c r="M21" s="4"/>
      <c r="N21" s="4"/>
      <c r="O21" s="4"/>
      <c r="P21" s="4"/>
      <c r="Q21" s="10">
        <f t="shared" si="2"/>
        <v>21.428571428571427</v>
      </c>
    </row>
    <row r="22" spans="2:17" x14ac:dyDescent="0.25">
      <c r="B22" s="6">
        <f t="shared" si="1"/>
        <v>14</v>
      </c>
      <c r="D22" s="40" t="s">
        <v>131</v>
      </c>
      <c r="E22" s="41"/>
      <c r="F22" s="41"/>
      <c r="G22" s="41"/>
      <c r="H22" s="41"/>
      <c r="I22" s="42"/>
      <c r="J22" s="4">
        <v>70</v>
      </c>
      <c r="K22" s="4">
        <v>70</v>
      </c>
      <c r="L22" s="4"/>
      <c r="M22" s="4"/>
      <c r="N22" s="4"/>
      <c r="O22" s="4"/>
      <c r="P22" s="4"/>
      <c r="Q22" s="10">
        <f t="shared" si="2"/>
        <v>20</v>
      </c>
    </row>
    <row r="23" spans="2:17" x14ac:dyDescent="0.25">
      <c r="B23" s="6">
        <f t="shared" si="1"/>
        <v>15</v>
      </c>
      <c r="D23" s="40" t="s">
        <v>132</v>
      </c>
      <c r="E23" s="41"/>
      <c r="F23" s="41"/>
      <c r="G23" s="41"/>
      <c r="H23" s="41"/>
      <c r="I23" s="42"/>
      <c r="J23" s="4">
        <v>90</v>
      </c>
      <c r="K23" s="4">
        <v>90</v>
      </c>
      <c r="L23" s="4"/>
      <c r="M23" s="4"/>
      <c r="N23" s="4"/>
      <c r="O23" s="4"/>
      <c r="P23" s="4"/>
      <c r="Q23" s="10">
        <f t="shared" si="2"/>
        <v>25.714285714285715</v>
      </c>
    </row>
    <row r="24" spans="2:17" x14ac:dyDescent="0.25">
      <c r="B24" s="6">
        <f t="shared" si="1"/>
        <v>16</v>
      </c>
      <c r="D24" s="40" t="s">
        <v>133</v>
      </c>
      <c r="E24" s="41"/>
      <c r="F24" s="41"/>
      <c r="G24" s="41"/>
      <c r="H24" s="41"/>
      <c r="I24" s="42"/>
      <c r="J24" s="4">
        <v>70</v>
      </c>
      <c r="K24" s="47">
        <v>70</v>
      </c>
      <c r="L24" s="4"/>
      <c r="M24" s="4"/>
      <c r="N24" s="4"/>
      <c r="O24" s="4"/>
      <c r="P24" s="4"/>
      <c r="Q24" s="10">
        <f t="shared" si="2"/>
        <v>20</v>
      </c>
    </row>
    <row r="25" spans="2:17" x14ac:dyDescent="0.25">
      <c r="B25" s="6">
        <f t="shared" si="1"/>
        <v>17</v>
      </c>
      <c r="C25" s="6"/>
      <c r="D25" s="40" t="s">
        <v>134</v>
      </c>
      <c r="E25" s="41"/>
      <c r="F25" s="41"/>
      <c r="G25" s="41"/>
      <c r="H25" s="41"/>
      <c r="I25" s="42"/>
      <c r="J25" s="4">
        <v>70</v>
      </c>
      <c r="K25" s="47">
        <v>70</v>
      </c>
      <c r="L25" s="4"/>
      <c r="M25" s="4"/>
      <c r="N25" s="4"/>
      <c r="O25" s="4"/>
      <c r="P25" s="4"/>
      <c r="Q25" s="10">
        <f t="shared" si="2"/>
        <v>20</v>
      </c>
    </row>
    <row r="26" spans="2:17" x14ac:dyDescent="0.25">
      <c r="B26" s="6">
        <f t="shared" si="1"/>
        <v>18</v>
      </c>
      <c r="C26" s="6"/>
      <c r="D26" s="40" t="s">
        <v>135</v>
      </c>
      <c r="E26" s="41"/>
      <c r="F26" s="41"/>
      <c r="G26" s="41"/>
      <c r="H26" s="41"/>
      <c r="I26" s="42"/>
      <c r="J26" s="4">
        <v>75</v>
      </c>
      <c r="K26" s="47">
        <v>70</v>
      </c>
      <c r="L26" s="4"/>
      <c r="M26" s="4"/>
      <c r="N26" s="4"/>
      <c r="O26" s="4"/>
      <c r="P26" s="4"/>
      <c r="Q26" s="10">
        <f t="shared" si="2"/>
        <v>20.714285714285715</v>
      </c>
    </row>
    <row r="27" spans="2:17" x14ac:dyDescent="0.25">
      <c r="B27" s="6">
        <f t="shared" si="1"/>
        <v>19</v>
      </c>
      <c r="C27" s="6"/>
      <c r="D27" s="40" t="s">
        <v>136</v>
      </c>
      <c r="E27" s="41"/>
      <c r="F27" s="41"/>
      <c r="G27" s="41"/>
      <c r="H27" s="41"/>
      <c r="I27" s="42"/>
      <c r="J27" s="4">
        <v>70</v>
      </c>
      <c r="K27" s="47">
        <v>70</v>
      </c>
      <c r="L27" s="4"/>
      <c r="M27" s="4"/>
      <c r="N27" s="4"/>
      <c r="O27" s="4"/>
      <c r="P27" s="4"/>
      <c r="Q27" s="10">
        <f t="shared" si="2"/>
        <v>20</v>
      </c>
    </row>
    <row r="28" spans="2:17" x14ac:dyDescent="0.25">
      <c r="B28" s="6">
        <f t="shared" si="1"/>
        <v>20</v>
      </c>
      <c r="C28" s="6"/>
      <c r="D28" s="40" t="s">
        <v>137</v>
      </c>
      <c r="E28" s="41"/>
      <c r="F28" s="41"/>
      <c r="G28" s="41"/>
      <c r="H28" s="41"/>
      <c r="I28" s="42"/>
      <c r="J28" s="4">
        <v>70</v>
      </c>
      <c r="K28" s="47">
        <v>70</v>
      </c>
      <c r="L28" s="4"/>
      <c r="M28" s="4"/>
      <c r="N28" s="4"/>
      <c r="O28" s="4"/>
      <c r="P28" s="4"/>
      <c r="Q28" s="10">
        <f t="shared" si="2"/>
        <v>20</v>
      </c>
    </row>
    <row r="29" spans="2:17" x14ac:dyDescent="0.25">
      <c r="B29" s="6">
        <f t="shared" si="1"/>
        <v>21</v>
      </c>
      <c r="C29" s="6"/>
      <c r="D29" s="40" t="s">
        <v>138</v>
      </c>
      <c r="E29" s="41"/>
      <c r="F29" s="41"/>
      <c r="G29" s="41"/>
      <c r="H29" s="41"/>
      <c r="I29" s="42"/>
      <c r="J29" s="4">
        <v>70</v>
      </c>
      <c r="K29" s="47">
        <v>70</v>
      </c>
      <c r="L29" s="4"/>
      <c r="M29" s="4"/>
      <c r="N29" s="4"/>
      <c r="O29" s="4"/>
      <c r="P29" s="4"/>
      <c r="Q29" s="10">
        <f t="shared" si="2"/>
        <v>20</v>
      </c>
    </row>
    <row r="30" spans="2:17" x14ac:dyDescent="0.25">
      <c r="B30" s="6">
        <f t="shared" si="1"/>
        <v>22</v>
      </c>
      <c r="C30" s="6"/>
      <c r="D30" s="46" t="s">
        <v>139</v>
      </c>
      <c r="E30" s="46"/>
      <c r="F30" s="46"/>
      <c r="G30" s="46"/>
      <c r="H30" s="46"/>
      <c r="I30" s="46"/>
      <c r="J30" s="4">
        <v>70</v>
      </c>
      <c r="K30" s="47">
        <v>70</v>
      </c>
      <c r="L30" s="4"/>
      <c r="M30" s="4"/>
      <c r="N30" s="4"/>
      <c r="O30" s="4"/>
      <c r="P30" s="4"/>
      <c r="Q30" s="10">
        <f t="shared" si="2"/>
        <v>20</v>
      </c>
    </row>
    <row r="31" spans="2:17" x14ac:dyDescent="0.25">
      <c r="B31" s="6">
        <f t="shared" si="1"/>
        <v>23</v>
      </c>
      <c r="C31" s="6"/>
      <c r="D31" s="46" t="s">
        <v>140</v>
      </c>
      <c r="E31" s="46"/>
      <c r="F31" s="46"/>
      <c r="G31" s="46"/>
      <c r="H31" s="46"/>
      <c r="I31" s="46"/>
      <c r="J31" s="4">
        <v>70</v>
      </c>
      <c r="K31" s="47">
        <v>70</v>
      </c>
      <c r="L31" s="4"/>
      <c r="M31" s="4"/>
      <c r="N31" s="4"/>
      <c r="O31" s="4"/>
      <c r="P31" s="4"/>
      <c r="Q31" s="10">
        <f t="shared" si="2"/>
        <v>20</v>
      </c>
    </row>
    <row r="32" spans="2:17" x14ac:dyDescent="0.25">
      <c r="B32" s="6">
        <f t="shared" si="1"/>
        <v>24</v>
      </c>
      <c r="C32" s="6"/>
      <c r="D32" s="46" t="s">
        <v>141</v>
      </c>
      <c r="E32" s="46"/>
      <c r="F32" s="46"/>
      <c r="G32" s="46"/>
      <c r="H32" s="46"/>
      <c r="I32" s="46"/>
      <c r="J32" s="4">
        <v>70</v>
      </c>
      <c r="K32" s="4">
        <v>70</v>
      </c>
      <c r="L32" s="4"/>
      <c r="M32" s="4"/>
      <c r="N32" s="4"/>
      <c r="O32" s="4"/>
      <c r="P32" s="4"/>
      <c r="Q32" s="10">
        <f t="shared" si="2"/>
        <v>20</v>
      </c>
    </row>
    <row r="33" spans="2:17" x14ac:dyDescent="0.25">
      <c r="B33" s="6">
        <f t="shared" si="1"/>
        <v>25</v>
      </c>
      <c r="C33" s="6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24</v>
      </c>
      <c r="K54" s="11">
        <f t="shared" ref="K54:P54" si="4">COUNTIF(K9:K53,"&gt;=70")</f>
        <v>24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24</v>
      </c>
      <c r="K56" s="12">
        <f t="shared" ref="K56:Q56" si="7">COUNT(K9:K53)</f>
        <v>24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9">K55/K56</f>
        <v>0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2024-11-07T19:49:09Z</dcterms:modified>
</cp:coreProperties>
</file>