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 activeTab="3"/>
  </bookViews>
  <sheets>
    <sheet name="Finanzas 1 505 A" sheetId="1" r:id="rId1"/>
    <sheet name="Finanzas 1 505 B" sheetId="2" r:id="rId2"/>
    <sheet name="Mezkla Mkt 505 A" sheetId="4" r:id="rId3"/>
    <sheet name="Gestion Financiera 705 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K58" i="5" s="1"/>
  <c r="J55" i="5"/>
  <c r="I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M58" i="4" s="1"/>
  <c r="L55" i="4"/>
  <c r="L58" i="4" s="1"/>
  <c r="K55" i="4"/>
  <c r="K58" i="4" s="1"/>
  <c r="J55" i="4"/>
  <c r="I55" i="4"/>
  <c r="O54" i="4"/>
  <c r="O57" i="4" s="1"/>
  <c r="N54" i="4"/>
  <c r="N57" i="4" s="1"/>
  <c r="M54" i="4"/>
  <c r="M57" i="4" s="1"/>
  <c r="L54" i="4"/>
  <c r="L57" i="4" s="1"/>
  <c r="K54" i="4"/>
  <c r="K57" i="4" s="1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O58" i="2" s="1"/>
  <c r="N55" i="2"/>
  <c r="N58" i="2" s="1"/>
  <c r="M55" i="2"/>
  <c r="M58" i="2" s="1"/>
  <c r="L55" i="2"/>
  <c r="L58" i="2" s="1"/>
  <c r="K55" i="2"/>
  <c r="K58" i="2" s="1"/>
  <c r="J55" i="2"/>
  <c r="I55" i="2"/>
  <c r="O54" i="2"/>
  <c r="O57" i="2" s="1"/>
  <c r="N54" i="2"/>
  <c r="N57" i="2" s="1"/>
  <c r="M54" i="2"/>
  <c r="M57" i="2" s="1"/>
  <c r="L54" i="2"/>
  <c r="L57" i="2" s="1"/>
  <c r="K54" i="2"/>
  <c r="K57" i="2" s="1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J58" i="5" l="1"/>
  <c r="J57" i="5"/>
  <c r="K57" i="1"/>
  <c r="K56" i="1"/>
  <c r="P56" i="5"/>
  <c r="I58" i="5"/>
  <c r="I57" i="5"/>
  <c r="J58" i="4"/>
  <c r="J57" i="4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7" i="5" s="1"/>
  <c r="P55" i="5"/>
  <c r="P58" i="5" s="1"/>
  <c r="P54" i="4"/>
  <c r="P55" i="4"/>
  <c r="P58" i="4" s="1"/>
  <c r="P54" i="2"/>
  <c r="P55" i="2"/>
  <c r="L57" i="1"/>
  <c r="L56" i="1"/>
  <c r="I57" i="1"/>
  <c r="I56" i="1"/>
  <c r="P53" i="1"/>
  <c r="P54" i="1"/>
  <c r="P57" i="2" l="1"/>
  <c r="P57" i="4"/>
  <c r="P56" i="1"/>
  <c r="P57" i="1"/>
  <c r="P58" i="2"/>
</calcChain>
</file>

<file path=xl/sharedStrings.xml><?xml version="1.0" encoding="utf-8"?>
<sst xmlns="http://schemas.openxmlformats.org/spreadsheetml/2006/main" count="907" uniqueCount="217">
  <si>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</si>
  <si>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</si>
  <si>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</si>
  <si>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</si>
  <si>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</si>
  <si>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</si>
  <si>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</si>
  <si>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</si>
  <si>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</si>
  <si>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</si>
  <si>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</si>
  <si>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</si>
  <si>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</si>
  <si>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</si>
  <si>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</si>
  <si>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</si>
  <si>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</si>
  <si>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</si>
  <si>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</si>
  <si>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</si>
  <si>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</si>
  <si>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</si>
  <si>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</si>
  <si>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</si>
  <si>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</si>
  <si>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Administracion Financiera 1</t>
  </si>
  <si>
    <t>505 A</t>
  </si>
  <si>
    <t>Ago-Dic  2024</t>
  </si>
  <si>
    <t>221U0269</t>
  </si>
  <si>
    <t>221U0275</t>
  </si>
  <si>
    <t>221U0276</t>
  </si>
  <si>
    <t>211U0437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</si>
  <si>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</si>
  <si>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</si>
  <si>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</si>
  <si>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</si>
  <si>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</si>
  <si>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</si>
  <si>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</si>
  <si>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</si>
  <si>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</si>
  <si>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</si>
  <si>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</si>
  <si>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</si>
  <si>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</si>
  <si>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</si>
  <si>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</si>
  <si>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</si>
  <si>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211U0271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</si>
  <si>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</si>
  <si>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</si>
  <si>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</si>
  <si>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</si>
  <si>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</si>
  <si>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</si>
  <si>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</si>
  <si>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</si>
  <si>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</si>
  <si>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</si>
  <si>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</si>
  <si>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</si>
  <si>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</si>
  <si>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</si>
  <si>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</si>
  <si>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</si>
  <si>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</si>
  <si>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</si>
  <si>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</si>
  <si>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</si>
  <si>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</si>
  <si>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</si>
  <si>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</si>
  <si>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REYES TORRES JALIL</t>
  </si>
  <si>
    <t>SANCHEZ MIXTEGA MARTIN</t>
  </si>
  <si>
    <t>VELASCO COTA JORGE ALBERTO</t>
  </si>
  <si>
    <t>XALA GARCÍA RAYSA MONTSERRAT</t>
  </si>
  <si>
    <t>505 B</t>
  </si>
  <si>
    <t>Ago-Ene  2025</t>
  </si>
  <si>
    <t>ALVARES MIXTEGA ITZEL ARELY</t>
  </si>
  <si>
    <t>ANDRADE CARMONA LESLIE</t>
  </si>
  <si>
    <t>CHAGALA PACHECO FLOR EDITH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</si>
  <si>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</si>
  <si>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</si>
  <si>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</si>
  <si>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</si>
  <si>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</si>
  <si>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HERRERA ROLON SHAILA</t>
  </si>
  <si>
    <t>IZQUIERDO CARRION RICARDO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</si>
  <si>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</si>
  <si>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</si>
  <si>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</si>
  <si>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</si>
  <si>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</si>
  <si>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</si>
  <si>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</si>
  <si>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</si>
  <si>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</si>
  <si>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</si>
  <si>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</si>
  <si>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</si>
  <si>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</si>
  <si>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</si>
  <si>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</si>
  <si>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</si>
  <si>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</si>
  <si>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</si>
  <si>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</si>
  <si>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</si>
  <si>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</si>
  <si>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221U0268</t>
  </si>
  <si>
    <t>221U0270</t>
  </si>
  <si>
    <t>221U0279</t>
  </si>
  <si>
    <t>221U0837</t>
  </si>
  <si>
    <t>221U0282</t>
  </si>
  <si>
    <t>221U0289</t>
  </si>
  <si>
    <t>221U0290</t>
  </si>
  <si>
    <t>221U0291</t>
  </si>
  <si>
    <t>221U0297</t>
  </si>
  <si>
    <t>211U0242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</si>
  <si>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</si>
  <si>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</si>
  <si>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</si>
  <si>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</si>
  <si>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</si>
  <si>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</si>
  <si>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</si>
  <si>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</si>
  <si>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</si>
  <si>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</si>
  <si>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</si>
  <si>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</si>
  <si>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</si>
  <si>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</si>
  <si>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</si>
  <si>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</si>
  <si>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</si>
  <si>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</si>
  <si>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</si>
  <si>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</si>
  <si>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</si>
  <si>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 xml:space="preserve">Mezlka de Mercadotecnia </t>
  </si>
  <si>
    <t xml:space="preserve">Gestión Financiera para proyectos de innovacion </t>
  </si>
  <si>
    <t>705 A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</si>
  <si>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</si>
  <si>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</si>
  <si>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</si>
  <si>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</si>
  <si>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</si>
  <si>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</si>
  <si>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</si>
  <si>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</si>
  <si>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</si>
  <si>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</si>
  <si>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</si>
  <si>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</si>
  <si>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</si>
  <si>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</si>
  <si>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</si>
  <si>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</si>
  <si>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</si>
  <si>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</si>
  <si>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</si>
  <si>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</si>
  <si>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</si>
  <si>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</si>
  <si>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</si>
  <si>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</si>
  <si>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</si>
  <si>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</si>
  <si>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</si>
  <si>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</si>
  <si>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</si>
  <si>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</si>
  <si>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</si>
  <si>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</si>
  <si>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</si>
  <si>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</si>
  <si>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</si>
  <si>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</si>
  <si>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</si>
  <si>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</si>
  <si>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</si>
  <si>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</si>
  <si>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</si>
  <si>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</si>
  <si>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</si>
  <si>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</si>
  <si>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</si>
  <si>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</si>
  <si>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</si>
  <si>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</si>
  <si>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</si>
  <si>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</si>
  <si>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</si>
  <si>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</si>
  <si>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</si>
  <si>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</si>
  <si>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</si>
  <si>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</si>
  <si>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 xml:space="preserve">20+ </t>
  </si>
  <si>
    <t>10+</t>
  </si>
  <si>
    <t>20+</t>
  </si>
  <si>
    <t>10+44</t>
  </si>
  <si>
    <t>10+52</t>
  </si>
  <si>
    <t>10+40</t>
  </si>
  <si>
    <t>10+47</t>
  </si>
  <si>
    <t>10+80</t>
  </si>
  <si>
    <t>10+60</t>
  </si>
  <si>
    <t>10+65</t>
  </si>
  <si>
    <t>10+55</t>
  </si>
  <si>
    <t>10+50</t>
  </si>
  <si>
    <t>10+57</t>
  </si>
  <si>
    <t>10+70</t>
  </si>
  <si>
    <t>10+45</t>
  </si>
  <si>
    <t>10+35</t>
  </si>
  <si>
    <t>10+75</t>
  </si>
  <si>
    <t>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</si>
</sst>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5" fillId="0" borderId="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opLeftCell="A10" zoomScale="80" zoomScaleNormal="80" workbookViewId="0">
      <selection activeCell="R10" sqref="R10"/>
    </sheetView>
  </sheetViews>
  <sheetFormatPr baseColWidth="10" defaultRowHeight="15" x14ac:dyDescent="0.25"/>
  <cols>
    <col min="1" max="1" width="7.42578125" customWidth="1"/>
    <col min="7" max="7" width="11.28515625" customWidth="1"/>
    <col min="8" max="8" width="17" hidden="1" customWidth="1"/>
    <col min="9" max="9" width="11.42578125" hidden="1" customWidth="1"/>
  </cols>
  <sheetData>
    <row r="2" spans="1:16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</row>
    <row r="3" spans="1:16" x14ac:dyDescent="0.2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</row>
    <row r="4" spans="1:16" x14ac:dyDescent="0.25">
      <c r="B4" t="s">
        <v>2</v>
      </c>
      <c r="C4" s="40" t="s">
        <v>25</v>
      </c>
      <c r="D4" s="40"/>
      <c r="E4" s="40"/>
      <c r="F4" s="40"/>
      <c r="H4" t="s">
        <v>3</v>
      </c>
      <c r="I4" s="41" t="s">
        <v>26</v>
      </c>
      <c r="J4" s="41"/>
      <c r="L4" t="s">
        <v>4</v>
      </c>
      <c r="M4" s="42">
        <v>45588</v>
      </c>
      <c r="N4" s="42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1" t="s">
        <v>27</v>
      </c>
      <c r="D6" s="41"/>
      <c r="E6" s="41"/>
      <c r="F6" s="41"/>
      <c r="H6" s="23" t="s">
        <v>6</v>
      </c>
      <c r="I6" s="23"/>
      <c r="J6" s="43" t="s">
        <v>7</v>
      </c>
      <c r="K6" s="43"/>
      <c r="L6" s="43"/>
      <c r="M6" s="43"/>
      <c r="N6" s="43"/>
      <c r="O6" s="43"/>
    </row>
    <row r="8" spans="1:16" x14ac:dyDescent="0.25">
      <c r="A8" s="4" t="s">
        <v>8</v>
      </c>
      <c r="B8" s="4" t="s">
        <v>9</v>
      </c>
      <c r="C8" s="37" t="s">
        <v>10</v>
      </c>
      <c r="D8" s="37"/>
      <c r="E8" s="37"/>
      <c r="F8" s="37"/>
      <c r="G8" s="37"/>
      <c r="H8" s="37"/>
      <c r="I8" s="5" t="s">
        <v>11</v>
      </c>
      <c r="J8" s="5" t="s">
        <v>11</v>
      </c>
      <c r="K8" s="5" t="s">
        <v>12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7">
        <v>1</v>
      </c>
      <c r="B9" s="7" t="s">
        <v>28</v>
      </c>
      <c r="C9" s="33" t="s">
        <v>52</v>
      </c>
      <c r="D9" s="34" t="s">
        <v>52</v>
      </c>
      <c r="E9" s="34" t="s">
        <v>52</v>
      </c>
      <c r="F9" s="34" t="s">
        <v>52</v>
      </c>
      <c r="G9" s="34" t="s">
        <v>52</v>
      </c>
      <c r="H9" s="35" t="s">
        <v>52</v>
      </c>
      <c r="I9" s="8" t="s">
        <v>208</v>
      </c>
      <c r="J9" s="5">
        <v>85</v>
      </c>
      <c r="K9" s="5">
        <v>85</v>
      </c>
      <c r="L9" s="5"/>
      <c r="M9" s="5"/>
      <c r="N9" s="5"/>
      <c r="O9" s="5"/>
      <c r="P9" s="9">
        <f t="shared" ref="P9:P52" si="0">SUM(I9:O9)/7</f>
        <v>24.285714285714285</v>
      </c>
    </row>
    <row r="10" spans="1:16" ht="15.75" x14ac:dyDescent="0.25">
      <c r="A10" s="7">
        <v>2</v>
      </c>
      <c r="B10" s="7" t="s">
        <v>29</v>
      </c>
      <c r="C10" s="33" t="s">
        <v>53</v>
      </c>
      <c r="D10" s="34" t="s">
        <v>53</v>
      </c>
      <c r="E10" s="34" t="s">
        <v>53</v>
      </c>
      <c r="F10" s="34" t="s">
        <v>53</v>
      </c>
      <c r="G10" s="34" t="s">
        <v>53</v>
      </c>
      <c r="H10" s="35" t="s">
        <v>53</v>
      </c>
      <c r="I10" s="18" t="s">
        <v>202</v>
      </c>
      <c r="J10" s="5">
        <v>65</v>
      </c>
      <c r="K10" s="5">
        <v>65</v>
      </c>
      <c r="L10" s="5"/>
      <c r="M10" s="5"/>
      <c r="N10" s="5"/>
      <c r="O10" s="5"/>
      <c r="P10" s="9">
        <f t="shared" si="0"/>
        <v>18.571428571428573</v>
      </c>
    </row>
    <row r="11" spans="1:16" ht="15.75" x14ac:dyDescent="0.25">
      <c r="A11" s="7">
        <v>3</v>
      </c>
      <c r="B11" s="7" t="s">
        <v>30</v>
      </c>
      <c r="C11" s="33" t="s">
        <v>54</v>
      </c>
      <c r="D11" s="34" t="s">
        <v>54</v>
      </c>
      <c r="E11" s="34" t="s">
        <v>54</v>
      </c>
      <c r="F11" s="34" t="s">
        <v>54</v>
      </c>
      <c r="G11" s="34" t="s">
        <v>54</v>
      </c>
      <c r="H11" s="35" t="s">
        <v>54</v>
      </c>
      <c r="I11" s="18" t="s">
        <v>211</v>
      </c>
      <c r="J11" s="5">
        <v>77</v>
      </c>
      <c r="K11" s="5">
        <v>77</v>
      </c>
      <c r="L11" s="5"/>
      <c r="M11" s="5"/>
      <c r="N11" s="5"/>
      <c r="O11" s="5"/>
      <c r="P11" s="9">
        <f t="shared" si="0"/>
        <v>22</v>
      </c>
    </row>
    <row r="12" spans="1:16" ht="15.75" x14ac:dyDescent="0.25">
      <c r="A12" s="7">
        <v>4</v>
      </c>
      <c r="B12" s="7" t="s">
        <v>31</v>
      </c>
      <c r="C12" s="33" t="s">
        <v>55</v>
      </c>
      <c r="D12" s="34" t="s">
        <v>55</v>
      </c>
      <c r="E12" s="34" t="s">
        <v>55</v>
      </c>
      <c r="F12" s="34" t="s">
        <v>55</v>
      </c>
      <c r="G12" s="34" t="s">
        <v>55</v>
      </c>
      <c r="H12" s="35" t="s">
        <v>55</v>
      </c>
      <c r="I12" s="18" t="s">
        <v>204</v>
      </c>
      <c r="J12" s="5">
        <v>60</v>
      </c>
      <c r="K12" s="5">
        <v>60</v>
      </c>
      <c r="L12" s="5"/>
      <c r="M12" s="5"/>
      <c r="N12" s="5"/>
      <c r="O12" s="5"/>
      <c r="P12" s="9">
        <f t="shared" si="0"/>
        <v>17.142857142857142</v>
      </c>
    </row>
    <row r="13" spans="1:16" ht="15.75" x14ac:dyDescent="0.25">
      <c r="A13" s="7">
        <v>5</v>
      </c>
      <c r="B13" s="7" t="s">
        <v>32</v>
      </c>
      <c r="C13" s="33" t="s">
        <v>56</v>
      </c>
      <c r="D13" s="34" t="s">
        <v>56</v>
      </c>
      <c r="E13" s="34" t="s">
        <v>56</v>
      </c>
      <c r="F13" s="34" t="s">
        <v>56</v>
      </c>
      <c r="G13" s="34" t="s">
        <v>56</v>
      </c>
      <c r="H13" s="35" t="s">
        <v>56</v>
      </c>
      <c r="I13" s="18" t="s">
        <v>207</v>
      </c>
      <c r="J13" s="5">
        <v>80</v>
      </c>
      <c r="K13" s="5">
        <v>80</v>
      </c>
      <c r="L13" s="5"/>
      <c r="M13" s="5"/>
      <c r="N13" s="5"/>
      <c r="O13" s="5"/>
      <c r="P13" s="9">
        <f t="shared" si="0"/>
        <v>22.857142857142858</v>
      </c>
    </row>
    <row r="14" spans="1:16" ht="15.75" x14ac:dyDescent="0.25">
      <c r="A14" s="7">
        <v>6</v>
      </c>
      <c r="B14" s="7" t="s">
        <v>33</v>
      </c>
      <c r="C14" s="33" t="s">
        <v>57</v>
      </c>
      <c r="D14" s="34" t="s">
        <v>57</v>
      </c>
      <c r="E14" s="34" t="s">
        <v>57</v>
      </c>
      <c r="F14" s="34" t="s">
        <v>57</v>
      </c>
      <c r="G14" s="34" t="s">
        <v>57</v>
      </c>
      <c r="H14" s="35" t="s">
        <v>57</v>
      </c>
      <c r="I14" s="18" t="s">
        <v>207</v>
      </c>
      <c r="J14" s="5">
        <v>80</v>
      </c>
      <c r="K14" s="5">
        <v>80</v>
      </c>
      <c r="L14" s="5"/>
      <c r="M14" s="5"/>
      <c r="N14" s="5"/>
      <c r="O14" s="5"/>
      <c r="P14" s="9">
        <f t="shared" si="0"/>
        <v>22.857142857142858</v>
      </c>
    </row>
    <row r="15" spans="1:16" ht="15.75" x14ac:dyDescent="0.25">
      <c r="A15" s="7">
        <v>7</v>
      </c>
      <c r="B15" s="7" t="s">
        <v>34</v>
      </c>
      <c r="C15" s="33" t="s">
        <v>58</v>
      </c>
      <c r="D15" s="34" t="s">
        <v>58</v>
      </c>
      <c r="E15" s="34" t="s">
        <v>58</v>
      </c>
      <c r="F15" s="34" t="s">
        <v>58</v>
      </c>
      <c r="G15" s="34" t="s">
        <v>58</v>
      </c>
      <c r="H15" s="35" t="s">
        <v>58</v>
      </c>
      <c r="I15" s="18" t="s">
        <v>212</v>
      </c>
      <c r="J15" s="5">
        <v>80</v>
      </c>
      <c r="K15" s="5">
        <v>80</v>
      </c>
      <c r="L15" s="5"/>
      <c r="M15" s="5"/>
      <c r="N15" s="5"/>
      <c r="O15" s="5"/>
      <c r="P15" s="9">
        <f t="shared" si="0"/>
        <v>22.857142857142858</v>
      </c>
    </row>
    <row r="16" spans="1:16" ht="15.75" x14ac:dyDescent="0.25">
      <c r="A16" s="7">
        <v>8</v>
      </c>
      <c r="B16" s="7" t="s">
        <v>35</v>
      </c>
      <c r="C16" s="33" t="s">
        <v>59</v>
      </c>
      <c r="D16" s="34" t="s">
        <v>59</v>
      </c>
      <c r="E16" s="34" t="s">
        <v>59</v>
      </c>
      <c r="F16" s="34" t="s">
        <v>59</v>
      </c>
      <c r="G16" s="34" t="s">
        <v>59</v>
      </c>
      <c r="H16" s="35" t="s">
        <v>59</v>
      </c>
      <c r="I16" s="18" t="s">
        <v>209</v>
      </c>
      <c r="J16" s="5">
        <v>75</v>
      </c>
      <c r="K16" s="5">
        <v>75</v>
      </c>
      <c r="L16" s="5"/>
      <c r="M16" s="5"/>
      <c r="N16" s="5"/>
      <c r="O16" s="5"/>
      <c r="P16" s="9">
        <f t="shared" si="0"/>
        <v>21.428571428571427</v>
      </c>
    </row>
    <row r="17" spans="1:16" ht="15.75" x14ac:dyDescent="0.25">
      <c r="A17" s="7">
        <v>9</v>
      </c>
      <c r="B17" s="7" t="s">
        <v>36</v>
      </c>
      <c r="C17" s="33" t="s">
        <v>60</v>
      </c>
      <c r="D17" s="34" t="s">
        <v>60</v>
      </c>
      <c r="E17" s="34" t="s">
        <v>60</v>
      </c>
      <c r="F17" s="34" t="s">
        <v>60</v>
      </c>
      <c r="G17" s="34" t="s">
        <v>60</v>
      </c>
      <c r="H17" s="35" t="s">
        <v>60</v>
      </c>
      <c r="I17" s="18" t="s">
        <v>202</v>
      </c>
      <c r="J17" s="5">
        <v>65</v>
      </c>
      <c r="K17" s="5">
        <v>65</v>
      </c>
      <c r="L17" s="5"/>
      <c r="M17" s="5"/>
      <c r="N17" s="5"/>
      <c r="O17" s="5"/>
      <c r="P17" s="9">
        <f t="shared" si="0"/>
        <v>18.571428571428573</v>
      </c>
    </row>
    <row r="18" spans="1:16" ht="15.75" x14ac:dyDescent="0.25">
      <c r="A18" s="7">
        <v>10</v>
      </c>
      <c r="B18" s="7" t="s">
        <v>37</v>
      </c>
      <c r="C18" s="33" t="s">
        <v>61</v>
      </c>
      <c r="D18" s="34" t="s">
        <v>61</v>
      </c>
      <c r="E18" s="34" t="s">
        <v>61</v>
      </c>
      <c r="F18" s="34" t="s">
        <v>61</v>
      </c>
      <c r="G18" s="34" t="s">
        <v>61</v>
      </c>
      <c r="H18" s="35" t="s">
        <v>61</v>
      </c>
      <c r="I18" s="18" t="s">
        <v>210</v>
      </c>
      <c r="J18" s="5">
        <v>70</v>
      </c>
      <c r="K18" s="5">
        <v>70</v>
      </c>
      <c r="L18" s="5"/>
      <c r="M18" s="5"/>
      <c r="N18" s="5"/>
      <c r="O18" s="5"/>
      <c r="P18" s="9">
        <f t="shared" si="0"/>
        <v>20</v>
      </c>
    </row>
    <row r="19" spans="1:16" ht="15.75" x14ac:dyDescent="0.25">
      <c r="A19" s="7">
        <v>11</v>
      </c>
      <c r="B19" s="7" t="s">
        <v>38</v>
      </c>
      <c r="C19" s="33" t="s">
        <v>62</v>
      </c>
      <c r="D19" s="34" t="s">
        <v>62</v>
      </c>
      <c r="E19" s="34" t="s">
        <v>62</v>
      </c>
      <c r="F19" s="34" t="s">
        <v>62</v>
      </c>
      <c r="G19" s="34" t="s">
        <v>62</v>
      </c>
      <c r="H19" s="35" t="s">
        <v>62</v>
      </c>
      <c r="I19" s="18" t="s">
        <v>208</v>
      </c>
      <c r="J19" s="5">
        <v>85</v>
      </c>
      <c r="K19" s="5">
        <v>85</v>
      </c>
      <c r="L19" s="5"/>
      <c r="M19" s="5"/>
      <c r="N19" s="5"/>
      <c r="O19" s="5"/>
      <c r="P19" s="9">
        <f t="shared" si="0"/>
        <v>24.285714285714285</v>
      </c>
    </row>
    <row r="20" spans="1:16" ht="15.75" x14ac:dyDescent="0.25">
      <c r="A20" s="7">
        <v>12</v>
      </c>
      <c r="B20" s="7" t="s">
        <v>39</v>
      </c>
      <c r="C20" s="33" t="s">
        <v>63</v>
      </c>
      <c r="D20" s="34" t="s">
        <v>63</v>
      </c>
      <c r="E20" s="34" t="s">
        <v>63</v>
      </c>
      <c r="F20" s="34" t="s">
        <v>63</v>
      </c>
      <c r="G20" s="34" t="s">
        <v>63</v>
      </c>
      <c r="H20" s="35" t="s">
        <v>63</v>
      </c>
      <c r="I20" s="18" t="s">
        <v>207</v>
      </c>
      <c r="J20" s="5">
        <v>80</v>
      </c>
      <c r="K20" s="5">
        <v>80</v>
      </c>
      <c r="L20" s="5"/>
      <c r="M20" s="5"/>
      <c r="N20" s="5"/>
      <c r="O20" s="5"/>
      <c r="P20" s="9">
        <f t="shared" si="0"/>
        <v>22.857142857142858</v>
      </c>
    </row>
    <row r="21" spans="1:16" ht="15.75" x14ac:dyDescent="0.25">
      <c r="A21" s="7">
        <v>13</v>
      </c>
      <c r="B21" s="7" t="s">
        <v>40</v>
      </c>
      <c r="C21" s="33" t="s">
        <v>64</v>
      </c>
      <c r="D21" s="34" t="s">
        <v>64</v>
      </c>
      <c r="E21" s="34" t="s">
        <v>64</v>
      </c>
      <c r="F21" s="34" t="s">
        <v>64</v>
      </c>
      <c r="G21" s="34" t="s">
        <v>64</v>
      </c>
      <c r="H21" s="35" t="s">
        <v>64</v>
      </c>
      <c r="I21" s="18" t="s">
        <v>209</v>
      </c>
      <c r="J21" s="5">
        <v>75</v>
      </c>
      <c r="K21" s="5">
        <v>75</v>
      </c>
      <c r="L21" s="5"/>
      <c r="M21" s="5"/>
      <c r="N21" s="5"/>
      <c r="O21" s="5"/>
      <c r="P21" s="9">
        <f t="shared" si="0"/>
        <v>21.428571428571427</v>
      </c>
    </row>
    <row r="22" spans="1:16" ht="15.75" x14ac:dyDescent="0.25">
      <c r="A22" s="7">
        <v>14</v>
      </c>
      <c r="B22" s="7" t="s">
        <v>41</v>
      </c>
      <c r="C22" s="33" t="s">
        <v>65</v>
      </c>
      <c r="D22" s="34" t="s">
        <v>65</v>
      </c>
      <c r="E22" s="34" t="s">
        <v>65</v>
      </c>
      <c r="F22" s="34" t="s">
        <v>65</v>
      </c>
      <c r="G22" s="34" t="s">
        <v>65</v>
      </c>
      <c r="H22" s="35" t="s">
        <v>65</v>
      </c>
      <c r="I22" s="8" t="s">
        <v>205</v>
      </c>
      <c r="J22" s="5">
        <v>67</v>
      </c>
      <c r="K22" s="5">
        <v>67</v>
      </c>
      <c r="L22" s="5"/>
      <c r="M22" s="5"/>
      <c r="N22" s="5"/>
      <c r="O22" s="5"/>
      <c r="P22" s="9">
        <f t="shared" si="0"/>
        <v>19.142857142857142</v>
      </c>
    </row>
    <row r="23" spans="1:16" ht="15.75" x14ac:dyDescent="0.25">
      <c r="A23" s="7">
        <v>15</v>
      </c>
      <c r="B23" s="7" t="s">
        <v>42</v>
      </c>
      <c r="C23" s="33" t="s">
        <v>66</v>
      </c>
      <c r="D23" s="34" t="s">
        <v>66</v>
      </c>
      <c r="E23" s="34" t="s">
        <v>66</v>
      </c>
      <c r="F23" s="34" t="s">
        <v>66</v>
      </c>
      <c r="G23" s="34" t="s">
        <v>66</v>
      </c>
      <c r="H23" s="35" t="s">
        <v>66</v>
      </c>
      <c r="I23" s="8" t="s">
        <v>203</v>
      </c>
      <c r="J23" s="5">
        <v>72</v>
      </c>
      <c r="K23" s="5">
        <v>72</v>
      </c>
      <c r="L23" s="5"/>
      <c r="M23" s="5"/>
      <c r="N23" s="5"/>
      <c r="O23" s="5"/>
      <c r="P23" s="9">
        <f t="shared" si="0"/>
        <v>20.571428571428573</v>
      </c>
    </row>
    <row r="24" spans="1:16" ht="15.75" x14ac:dyDescent="0.25">
      <c r="A24" s="7">
        <v>16</v>
      </c>
      <c r="B24" s="7" t="s">
        <v>43</v>
      </c>
      <c r="C24" s="33" t="s">
        <v>67</v>
      </c>
      <c r="D24" s="34" t="s">
        <v>67</v>
      </c>
      <c r="E24" s="34" t="s">
        <v>67</v>
      </c>
      <c r="F24" s="34" t="s">
        <v>67</v>
      </c>
      <c r="G24" s="34" t="s">
        <v>67</v>
      </c>
      <c r="H24" s="35" t="s">
        <v>67</v>
      </c>
      <c r="I24" s="8" t="s">
        <v>208</v>
      </c>
      <c r="J24" s="5">
        <v>85</v>
      </c>
      <c r="K24" s="5">
        <v>85</v>
      </c>
      <c r="L24" s="5"/>
      <c r="M24" s="5"/>
      <c r="N24" s="5"/>
      <c r="O24" s="5"/>
      <c r="P24" s="9">
        <f t="shared" si="0"/>
        <v>24.285714285714285</v>
      </c>
    </row>
    <row r="25" spans="1:16" ht="15.75" x14ac:dyDescent="0.25">
      <c r="A25" s="8">
        <v>17</v>
      </c>
      <c r="B25" s="8" t="s">
        <v>44</v>
      </c>
      <c r="C25" s="33" t="s">
        <v>68</v>
      </c>
      <c r="D25" s="34" t="s">
        <v>68</v>
      </c>
      <c r="E25" s="34" t="s">
        <v>68</v>
      </c>
      <c r="F25" s="34" t="s">
        <v>68</v>
      </c>
      <c r="G25" s="34" t="s">
        <v>68</v>
      </c>
      <c r="H25" s="35" t="s">
        <v>68</v>
      </c>
      <c r="I25" s="8" t="s">
        <v>212</v>
      </c>
      <c r="J25" s="5">
        <v>90</v>
      </c>
      <c r="K25" s="5">
        <v>90</v>
      </c>
      <c r="L25" s="5"/>
      <c r="M25" s="5"/>
      <c r="N25" s="5"/>
      <c r="O25" s="5"/>
      <c r="P25" s="9">
        <f t="shared" si="0"/>
        <v>25.714285714285715</v>
      </c>
    </row>
    <row r="26" spans="1:16" ht="15.75" x14ac:dyDescent="0.25">
      <c r="A26" s="8">
        <v>18</v>
      </c>
      <c r="B26" s="8" t="s">
        <v>45</v>
      </c>
      <c r="C26" s="33" t="s">
        <v>69</v>
      </c>
      <c r="D26" s="34" t="s">
        <v>69</v>
      </c>
      <c r="E26" s="34" t="s">
        <v>69</v>
      </c>
      <c r="F26" s="34" t="s">
        <v>69</v>
      </c>
      <c r="G26" s="34" t="s">
        <v>69</v>
      </c>
      <c r="H26" s="35" t="s">
        <v>69</v>
      </c>
      <c r="I26" s="8" t="s">
        <v>207</v>
      </c>
      <c r="J26" s="5">
        <v>80</v>
      </c>
      <c r="K26" s="5">
        <v>80</v>
      </c>
      <c r="L26" s="5"/>
      <c r="M26" s="5"/>
      <c r="N26" s="5"/>
      <c r="O26" s="5"/>
      <c r="P26" s="9">
        <f t="shared" si="0"/>
        <v>22.857142857142858</v>
      </c>
    </row>
    <row r="27" spans="1:16" ht="15.75" x14ac:dyDescent="0.25">
      <c r="A27" s="8">
        <v>19</v>
      </c>
      <c r="B27" s="8" t="s">
        <v>46</v>
      </c>
      <c r="C27" s="33" t="s">
        <v>70</v>
      </c>
      <c r="D27" s="34" t="s">
        <v>70</v>
      </c>
      <c r="E27" s="34" t="s">
        <v>70</v>
      </c>
      <c r="F27" s="34" t="s">
        <v>70</v>
      </c>
      <c r="G27" s="34" t="s">
        <v>70</v>
      </c>
      <c r="H27" s="35" t="s">
        <v>70</v>
      </c>
      <c r="I27" s="8"/>
      <c r="J27" s="5">
        <v>0</v>
      </c>
      <c r="K27" s="5">
        <v>0</v>
      </c>
      <c r="L27" s="5"/>
      <c r="M27" s="5"/>
      <c r="N27" s="5"/>
      <c r="O27" s="5"/>
      <c r="P27" s="9">
        <f t="shared" si="0"/>
        <v>0</v>
      </c>
    </row>
    <row r="28" spans="1:16" ht="15.75" x14ac:dyDescent="0.25">
      <c r="A28" s="8">
        <v>20</v>
      </c>
      <c r="B28" s="8" t="s">
        <v>47</v>
      </c>
      <c r="C28" s="33" t="s">
        <v>71</v>
      </c>
      <c r="D28" s="34" t="s">
        <v>71</v>
      </c>
      <c r="E28" s="34" t="s">
        <v>71</v>
      </c>
      <c r="F28" s="34" t="s">
        <v>71</v>
      </c>
      <c r="G28" s="34" t="s">
        <v>71</v>
      </c>
      <c r="H28" s="35" t="s">
        <v>71</v>
      </c>
      <c r="I28" s="8" t="s">
        <v>209</v>
      </c>
      <c r="J28" s="5">
        <v>75</v>
      </c>
      <c r="K28" s="5">
        <v>75</v>
      </c>
      <c r="L28" s="5"/>
      <c r="M28" s="5"/>
      <c r="N28" s="5"/>
      <c r="O28" s="5"/>
      <c r="P28" s="9">
        <f t="shared" si="0"/>
        <v>21.428571428571427</v>
      </c>
    </row>
    <row r="29" spans="1:16" ht="15.75" x14ac:dyDescent="0.25">
      <c r="A29" s="8">
        <v>21</v>
      </c>
      <c r="B29" s="8" t="s">
        <v>49</v>
      </c>
      <c r="C29" s="33" t="s">
        <v>73</v>
      </c>
      <c r="D29" s="34" t="s">
        <v>73</v>
      </c>
      <c r="E29" s="34" t="s">
        <v>73</v>
      </c>
      <c r="F29" s="34" t="s">
        <v>73</v>
      </c>
      <c r="G29" s="34" t="s">
        <v>73</v>
      </c>
      <c r="H29" s="35" t="s">
        <v>73</v>
      </c>
      <c r="I29" s="8" t="s">
        <v>206</v>
      </c>
      <c r="J29" s="5">
        <v>100</v>
      </c>
      <c r="K29" s="5">
        <v>100</v>
      </c>
      <c r="L29" s="5"/>
      <c r="M29" s="5"/>
      <c r="N29" s="5"/>
      <c r="O29" s="5"/>
      <c r="P29" s="9">
        <f t="shared" si="0"/>
        <v>28.571428571428573</v>
      </c>
    </row>
    <row r="30" spans="1:16" ht="15.75" x14ac:dyDescent="0.25">
      <c r="A30" s="8">
        <v>22</v>
      </c>
      <c r="B30" s="8" t="s">
        <v>50</v>
      </c>
      <c r="C30" s="33" t="s">
        <v>74</v>
      </c>
      <c r="D30" s="34" t="s">
        <v>74</v>
      </c>
      <c r="E30" s="34" t="s">
        <v>74</v>
      </c>
      <c r="F30" s="34" t="s">
        <v>74</v>
      </c>
      <c r="G30" s="34" t="s">
        <v>74</v>
      </c>
      <c r="H30" s="35" t="s">
        <v>74</v>
      </c>
      <c r="I30" s="8" t="s">
        <v>204</v>
      </c>
      <c r="J30" s="5">
        <v>60</v>
      </c>
      <c r="K30" s="5">
        <v>60</v>
      </c>
      <c r="L30" s="5"/>
      <c r="M30" s="5"/>
      <c r="N30" s="5"/>
      <c r="O30" s="5"/>
      <c r="P30" s="9">
        <f t="shared" si="0"/>
        <v>17.142857142857142</v>
      </c>
    </row>
    <row r="31" spans="1:16" ht="15.75" x14ac:dyDescent="0.25">
      <c r="A31" s="8">
        <v>23</v>
      </c>
      <c r="B31" s="8" t="s">
        <v>51</v>
      </c>
      <c r="C31" s="33" t="s">
        <v>75</v>
      </c>
      <c r="D31" s="34" t="s">
        <v>75</v>
      </c>
      <c r="E31" s="34" t="s">
        <v>75</v>
      </c>
      <c r="F31" s="34" t="s">
        <v>75</v>
      </c>
      <c r="G31" s="34" t="s">
        <v>75</v>
      </c>
      <c r="H31" s="35" t="s">
        <v>75</v>
      </c>
      <c r="I31" s="8" t="s">
        <v>210</v>
      </c>
      <c r="J31" s="5">
        <v>70</v>
      </c>
      <c r="K31" s="5">
        <v>70</v>
      </c>
      <c r="L31" s="5"/>
      <c r="M31" s="5"/>
      <c r="N31" s="5"/>
      <c r="O31" s="5"/>
      <c r="P31" s="9">
        <f t="shared" si="0"/>
        <v>20</v>
      </c>
    </row>
    <row r="32" spans="1:16" ht="15.75" x14ac:dyDescent="0.25">
      <c r="A32" s="8"/>
      <c r="B32" s="8"/>
      <c r="C32" s="36"/>
      <c r="D32" s="36"/>
      <c r="E32" s="36"/>
      <c r="F32" s="36"/>
      <c r="G32" s="36"/>
      <c r="H32" s="36"/>
      <c r="I32" s="8"/>
      <c r="J32" s="5"/>
      <c r="K32" s="5"/>
      <c r="L32" s="5"/>
      <c r="M32" s="5"/>
      <c r="N32" s="5"/>
      <c r="O32" s="5"/>
      <c r="P32" s="9">
        <f t="shared" si="0"/>
        <v>0</v>
      </c>
    </row>
    <row r="33" spans="1:16" ht="15.75" x14ac:dyDescent="0.25">
      <c r="A33" s="8"/>
      <c r="B33" s="8"/>
      <c r="C33" s="36"/>
      <c r="D33" s="36"/>
      <c r="E33" s="36"/>
      <c r="F33" s="36"/>
      <c r="G33" s="36"/>
      <c r="H33" s="36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5.75" x14ac:dyDescent="0.25">
      <c r="A34" s="8"/>
      <c r="B34" s="8"/>
      <c r="C34" s="36"/>
      <c r="D34" s="36"/>
      <c r="E34" s="36"/>
      <c r="F34" s="36"/>
      <c r="G34" s="36"/>
      <c r="H34" s="36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5.75" x14ac:dyDescent="0.25">
      <c r="A35" s="8"/>
      <c r="B35" s="8"/>
      <c r="C35" s="36"/>
      <c r="D35" s="36"/>
      <c r="E35" s="36"/>
      <c r="F35" s="36"/>
      <c r="G35" s="36"/>
      <c r="H35" s="36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x14ac:dyDescent="0.25">
      <c r="A36" s="10"/>
      <c r="B36" s="10"/>
      <c r="C36" s="27"/>
      <c r="D36" s="27"/>
      <c r="E36" s="27"/>
      <c r="F36" s="27"/>
      <c r="G36" s="27"/>
      <c r="H36" s="27"/>
      <c r="I36" s="5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5">
      <c r="A37" s="10"/>
      <c r="B37" s="10"/>
      <c r="C37" s="27"/>
      <c r="D37" s="27"/>
      <c r="E37" s="27"/>
      <c r="F37" s="27"/>
      <c r="G37" s="27"/>
      <c r="H37" s="27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0"/>
      <c r="B38" s="10"/>
      <c r="C38" s="27"/>
      <c r="D38" s="27"/>
      <c r="E38" s="27"/>
      <c r="F38" s="27"/>
      <c r="G38" s="27"/>
      <c r="H38" s="27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0"/>
      <c r="B39" s="10"/>
      <c r="C39" s="27"/>
      <c r="D39" s="27"/>
      <c r="E39" s="27"/>
      <c r="F39" s="27"/>
      <c r="G39" s="27"/>
      <c r="H39" s="27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27"/>
      <c r="D40" s="27"/>
      <c r="E40" s="27"/>
      <c r="F40" s="27"/>
      <c r="G40" s="27"/>
      <c r="H40" s="27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27"/>
      <c r="D41" s="27"/>
      <c r="E41" s="27"/>
      <c r="F41" s="27"/>
      <c r="G41" s="27"/>
      <c r="H41" s="27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27"/>
      <c r="D42" s="27"/>
      <c r="E42" s="27"/>
      <c r="F42" s="27"/>
      <c r="G42" s="27"/>
      <c r="H42" s="27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27"/>
      <c r="D43" s="27"/>
      <c r="E43" s="27"/>
      <c r="F43" s="27"/>
      <c r="G43" s="27"/>
      <c r="H43" s="27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1"/>
      <c r="C44" s="27"/>
      <c r="D44" s="27"/>
      <c r="E44" s="27"/>
      <c r="F44" s="27"/>
      <c r="G44" s="27"/>
      <c r="H44" s="27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27"/>
      <c r="D45" s="27"/>
      <c r="E45" s="27"/>
      <c r="F45" s="27"/>
      <c r="G45" s="27"/>
      <c r="H45" s="27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27"/>
      <c r="D46" s="27"/>
      <c r="E46" s="27"/>
      <c r="F46" s="27"/>
      <c r="G46" s="27"/>
      <c r="H46" s="27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27"/>
      <c r="D47" s="27"/>
      <c r="E47" s="27"/>
      <c r="F47" s="27"/>
      <c r="G47" s="27"/>
      <c r="H47" s="27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27"/>
      <c r="D48" s="27"/>
      <c r="E48" s="27"/>
      <c r="F48" s="27"/>
      <c r="G48" s="27"/>
      <c r="H48" s="27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27"/>
      <c r="D49" s="27"/>
      <c r="E49" s="27"/>
      <c r="F49" s="27"/>
      <c r="G49" s="27"/>
      <c r="H49" s="27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27"/>
      <c r="D50" s="27"/>
      <c r="E50" s="27"/>
      <c r="F50" s="27"/>
      <c r="G50" s="27"/>
      <c r="H50" s="27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27"/>
      <c r="D51" s="27"/>
      <c r="E51" s="27"/>
      <c r="F51" s="27"/>
      <c r="G51" s="27"/>
      <c r="H51" s="27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4"/>
      <c r="C52" s="28"/>
      <c r="D52" s="29"/>
      <c r="E52" s="29"/>
      <c r="F52" s="29"/>
      <c r="G52" s="29"/>
      <c r="H52" s="30"/>
      <c r="I52" s="4"/>
      <c r="J52" s="4"/>
      <c r="K52" s="4"/>
      <c r="L52" s="4"/>
      <c r="M52" s="4"/>
      <c r="N52" s="4"/>
      <c r="O52" s="4"/>
      <c r="P52" s="9">
        <f t="shared" si="0"/>
        <v>0</v>
      </c>
    </row>
    <row r="53" spans="1:16" x14ac:dyDescent="0.25">
      <c r="B53" s="23"/>
      <c r="C53" s="23"/>
      <c r="D53" s="2"/>
      <c r="G53" s="31" t="s">
        <v>19</v>
      </c>
      <c r="H53" s="31"/>
      <c r="I53" s="12">
        <f t="shared" ref="I53:O53" si="1">COUNTIF(I9:I52,"&gt;=70")</f>
        <v>0</v>
      </c>
      <c r="J53" s="12">
        <f t="shared" si="1"/>
        <v>17</v>
      </c>
      <c r="K53" s="12">
        <f t="shared" si="1"/>
        <v>17</v>
      </c>
      <c r="L53" s="12">
        <f t="shared" si="1"/>
        <v>0</v>
      </c>
      <c r="M53" s="12">
        <f t="shared" si="1"/>
        <v>0</v>
      </c>
      <c r="N53" s="12">
        <f t="shared" si="1"/>
        <v>0</v>
      </c>
      <c r="O53" s="12">
        <f t="shared" si="1"/>
        <v>0</v>
      </c>
      <c r="P53" s="13">
        <f>COUNTIF(P9:P47,"&gt;=70")</f>
        <v>0</v>
      </c>
    </row>
    <row r="54" spans="1:16" x14ac:dyDescent="0.25">
      <c r="B54" s="23"/>
      <c r="C54" s="23"/>
      <c r="D54" s="14"/>
      <c r="G54" s="32" t="s">
        <v>20</v>
      </c>
      <c r="H54" s="32"/>
      <c r="I54" s="15">
        <f t="shared" ref="I54:P54" si="2">COUNTIF(I9:I52,"&lt;70")</f>
        <v>0</v>
      </c>
      <c r="J54" s="15">
        <f t="shared" si="2"/>
        <v>6</v>
      </c>
      <c r="K54" s="15">
        <f t="shared" si="2"/>
        <v>6</v>
      </c>
      <c r="L54" s="15">
        <f t="shared" si="2"/>
        <v>0</v>
      </c>
      <c r="M54" s="15">
        <f t="shared" si="2"/>
        <v>0</v>
      </c>
      <c r="N54" s="15">
        <f t="shared" si="2"/>
        <v>0</v>
      </c>
      <c r="O54" s="15">
        <f t="shared" si="2"/>
        <v>0</v>
      </c>
      <c r="P54" s="15">
        <f t="shared" si="2"/>
        <v>44</v>
      </c>
    </row>
    <row r="55" spans="1:16" x14ac:dyDescent="0.25">
      <c r="B55" s="23"/>
      <c r="C55" s="23"/>
      <c r="D55" s="23"/>
      <c r="G55" s="32" t="s">
        <v>21</v>
      </c>
      <c r="H55" s="32"/>
      <c r="I55" s="15">
        <f t="shared" ref="I55:P55" si="3">COUNT(I9:I52)</f>
        <v>0</v>
      </c>
      <c r="J55" s="15">
        <f t="shared" si="3"/>
        <v>23</v>
      </c>
      <c r="K55" s="15">
        <f t="shared" si="3"/>
        <v>23</v>
      </c>
      <c r="L55" s="15">
        <f t="shared" si="3"/>
        <v>0</v>
      </c>
      <c r="M55" s="15">
        <f t="shared" si="3"/>
        <v>0</v>
      </c>
      <c r="N55" s="15">
        <f t="shared" si="3"/>
        <v>0</v>
      </c>
      <c r="O55" s="15">
        <f t="shared" si="3"/>
        <v>0</v>
      </c>
      <c r="P55" s="15">
        <f t="shared" si="3"/>
        <v>44</v>
      </c>
    </row>
    <row r="56" spans="1:16" x14ac:dyDescent="0.25">
      <c r="B56" s="23"/>
      <c r="C56" s="23"/>
      <c r="D56" s="2"/>
      <c r="G56" s="24" t="s">
        <v>22</v>
      </c>
      <c r="H56" s="24"/>
      <c r="I56" s="16" t="e">
        <f t="shared" ref="I56:P56" si="4">I53/I55</f>
        <v>#DIV/0!</v>
      </c>
      <c r="J56" s="17">
        <f t="shared" si="4"/>
        <v>0.73913043478260865</v>
      </c>
      <c r="K56" s="17">
        <f t="shared" si="4"/>
        <v>0.73913043478260865</v>
      </c>
      <c r="L56" s="17" t="e">
        <f t="shared" si="4"/>
        <v>#DIV/0!</v>
      </c>
      <c r="M56" s="17" t="e">
        <f t="shared" si="4"/>
        <v>#DIV/0!</v>
      </c>
      <c r="N56" s="17" t="e">
        <f t="shared" si="4"/>
        <v>#DIV/0!</v>
      </c>
      <c r="O56" s="17" t="e">
        <f t="shared" si="4"/>
        <v>#DIV/0!</v>
      </c>
      <c r="P56" s="17">
        <f t="shared" si="4"/>
        <v>0</v>
      </c>
    </row>
    <row r="57" spans="1:16" x14ac:dyDescent="0.25">
      <c r="B57" s="23"/>
      <c r="C57" s="23"/>
      <c r="D57" s="2"/>
      <c r="G57" s="24" t="s">
        <v>23</v>
      </c>
      <c r="H57" s="24"/>
      <c r="I57" s="16" t="e">
        <f t="shared" ref="I57:P57" si="5">I54/I55</f>
        <v>#DIV/0!</v>
      </c>
      <c r="J57" s="16">
        <f t="shared" si="5"/>
        <v>0.2608695652173913</v>
      </c>
      <c r="K57" s="17">
        <f t="shared" si="5"/>
        <v>0.2608695652173913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>
        <f t="shared" si="5"/>
        <v>1</v>
      </c>
    </row>
    <row r="58" spans="1:16" x14ac:dyDescent="0.25">
      <c r="B58" s="23"/>
      <c r="C58" s="23"/>
      <c r="D58" s="14"/>
    </row>
    <row r="59" spans="1:16" x14ac:dyDescent="0.25">
      <c r="B59" s="2"/>
      <c r="C59" s="2"/>
      <c r="D59" s="14"/>
    </row>
    <row r="60" spans="1:16" x14ac:dyDescent="0.25">
      <c r="I60" s="25"/>
      <c r="J60" s="25"/>
      <c r="K60" s="25"/>
      <c r="L60" s="25"/>
      <c r="M60" s="25"/>
      <c r="N60" s="25"/>
      <c r="O60" s="25"/>
    </row>
    <row r="61" spans="1:16" x14ac:dyDescent="0.25">
      <c r="I61" s="26" t="s">
        <v>24</v>
      </c>
      <c r="J61" s="26"/>
      <c r="K61" s="26"/>
      <c r="L61" s="26"/>
      <c r="M61" s="26"/>
      <c r="N61" s="26"/>
      <c r="O61" s="26"/>
    </row>
  </sheetData>
  <mergeCells count="66">
    <mergeCell ref="C6:F6"/>
    <mergeCell ref="H6:I6"/>
    <mergeCell ref="J6:O6"/>
    <mergeCell ref="A2:O2"/>
    <mergeCell ref="B3:O3"/>
    <mergeCell ref="C4:F4"/>
    <mergeCell ref="I4:J4"/>
    <mergeCell ref="M4:N4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8:H8"/>
    <mergeCell ref="C9:H9"/>
    <mergeCell ref="C10:H10"/>
    <mergeCell ref="C11:H11"/>
    <mergeCell ref="C13:H13"/>
    <mergeCell ref="C14:H14"/>
    <mergeCell ref="C19:H19"/>
    <mergeCell ref="C18:H18"/>
    <mergeCell ref="C17:H17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B57:C57"/>
    <mergeCell ref="G57:H57"/>
    <mergeCell ref="B58:C58"/>
    <mergeCell ref="I60:O60"/>
    <mergeCell ref="I61:O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15" zoomScale="80" zoomScaleNormal="80" workbookViewId="0">
      <selection activeCell="K40" sqref="K40"/>
    </sheetView>
  </sheetViews>
  <sheetFormatPr baseColWidth="10" defaultRowHeight="15" x14ac:dyDescent="0.25"/>
  <cols>
    <col min="6" max="6" width="12" customWidth="1"/>
    <col min="7" max="7" width="0.5703125" customWidth="1"/>
    <col min="8" max="8" width="0.28515625" hidden="1" customWidth="1"/>
    <col min="9" max="9" width="13.85546875" hidden="1" customWidth="1"/>
  </cols>
  <sheetData>
    <row r="2" spans="1:16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</row>
    <row r="3" spans="1:16" x14ac:dyDescent="0.2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</row>
    <row r="4" spans="1:16" x14ac:dyDescent="0.25">
      <c r="B4" t="s">
        <v>2</v>
      </c>
      <c r="C4" s="40" t="s">
        <v>25</v>
      </c>
      <c r="D4" s="40"/>
      <c r="E4" s="40"/>
      <c r="F4" s="40"/>
      <c r="H4" t="s">
        <v>3</v>
      </c>
      <c r="I4" s="41" t="s">
        <v>76</v>
      </c>
      <c r="J4" s="41"/>
      <c r="L4" t="s">
        <v>4</v>
      </c>
      <c r="M4" s="42">
        <v>45588</v>
      </c>
      <c r="N4" s="42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1" t="s">
        <v>77</v>
      </c>
      <c r="D6" s="41"/>
      <c r="E6" s="41"/>
      <c r="F6" s="41"/>
      <c r="H6" s="23" t="s">
        <v>6</v>
      </c>
      <c r="I6" s="23"/>
      <c r="J6" s="43" t="s">
        <v>7</v>
      </c>
      <c r="K6" s="43"/>
      <c r="L6" s="43"/>
      <c r="M6" s="43"/>
      <c r="N6" s="43"/>
      <c r="O6" s="43"/>
    </row>
    <row r="8" spans="1:16" x14ac:dyDescent="0.25">
      <c r="A8" s="4" t="s">
        <v>8</v>
      </c>
      <c r="B8" s="4" t="s">
        <v>9</v>
      </c>
      <c r="C8" s="37" t="s">
        <v>10</v>
      </c>
      <c r="D8" s="37"/>
      <c r="E8" s="37"/>
      <c r="F8" s="37"/>
      <c r="G8" s="37"/>
      <c r="H8" s="37"/>
      <c r="I8" s="5" t="s">
        <v>11</v>
      </c>
      <c r="J8" s="5" t="s">
        <v>11</v>
      </c>
      <c r="K8" s="5" t="s">
        <v>12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9">
        <v>1</v>
      </c>
      <c r="B9" s="20" t="s">
        <v>109</v>
      </c>
      <c r="C9" s="44" t="s">
        <v>78</v>
      </c>
      <c r="D9" s="34" t="s">
        <v>78</v>
      </c>
      <c r="E9" s="34" t="s">
        <v>78</v>
      </c>
      <c r="F9" s="34" t="s">
        <v>78</v>
      </c>
      <c r="G9" s="34" t="s">
        <v>78</v>
      </c>
      <c r="H9" s="35" t="s">
        <v>78</v>
      </c>
      <c r="I9" s="8" t="s">
        <v>212</v>
      </c>
      <c r="J9" s="5">
        <v>90</v>
      </c>
      <c r="K9" s="5">
        <v>90</v>
      </c>
      <c r="L9" s="5"/>
      <c r="M9" s="5"/>
      <c r="N9" s="5"/>
      <c r="O9" s="5"/>
      <c r="P9" s="9">
        <f t="shared" ref="P9:P53" si="0">SUM(I9:O9)/7</f>
        <v>25.714285714285715</v>
      </c>
    </row>
    <row r="10" spans="1:16" ht="15.75" x14ac:dyDescent="0.25">
      <c r="A10" s="19">
        <v>2</v>
      </c>
      <c r="B10" s="20" t="s">
        <v>110</v>
      </c>
      <c r="C10" s="44" t="s">
        <v>79</v>
      </c>
      <c r="D10" s="34" t="s">
        <v>79</v>
      </c>
      <c r="E10" s="34" t="s">
        <v>79</v>
      </c>
      <c r="F10" s="34" t="s">
        <v>79</v>
      </c>
      <c r="G10" s="34" t="s">
        <v>79</v>
      </c>
      <c r="H10" s="35" t="s">
        <v>79</v>
      </c>
      <c r="I10" s="18" t="s">
        <v>200</v>
      </c>
      <c r="J10" s="5">
        <v>20</v>
      </c>
      <c r="K10" s="5">
        <v>20</v>
      </c>
      <c r="L10" s="5"/>
      <c r="M10" s="5"/>
      <c r="N10" s="5"/>
      <c r="O10" s="5"/>
      <c r="P10" s="9">
        <f t="shared" si="0"/>
        <v>5.7142857142857144</v>
      </c>
    </row>
    <row r="11" spans="1:16" ht="15.75" x14ac:dyDescent="0.25">
      <c r="A11" s="19">
        <v>3</v>
      </c>
      <c r="B11" s="20" t="s">
        <v>111</v>
      </c>
      <c r="C11" s="44" t="s">
        <v>80</v>
      </c>
      <c r="D11" s="34" t="s">
        <v>80</v>
      </c>
      <c r="E11" s="34" t="s">
        <v>80</v>
      </c>
      <c r="F11" s="34" t="s">
        <v>80</v>
      </c>
      <c r="G11" s="34" t="s">
        <v>80</v>
      </c>
      <c r="H11" s="35" t="s">
        <v>80</v>
      </c>
      <c r="I11" s="18" t="s">
        <v>213</v>
      </c>
      <c r="J11" s="5">
        <v>65</v>
      </c>
      <c r="K11" s="5">
        <v>65</v>
      </c>
      <c r="L11" s="5"/>
      <c r="M11" s="5"/>
      <c r="N11" s="5"/>
      <c r="O11" s="5"/>
      <c r="P11" s="9">
        <f t="shared" si="0"/>
        <v>18.571428571428573</v>
      </c>
    </row>
    <row r="12" spans="1:16" ht="15.75" x14ac:dyDescent="0.25">
      <c r="A12" s="19">
        <v>4</v>
      </c>
      <c r="B12" s="20" t="s">
        <v>112</v>
      </c>
      <c r="C12" s="44" t="s">
        <v>81</v>
      </c>
      <c r="D12" s="34" t="s">
        <v>81</v>
      </c>
      <c r="E12" s="34" t="s">
        <v>81</v>
      </c>
      <c r="F12" s="34" t="s">
        <v>81</v>
      </c>
      <c r="G12" s="34" t="s">
        <v>81</v>
      </c>
      <c r="H12" s="35" t="s">
        <v>81</v>
      </c>
      <c r="I12" s="18" t="s">
        <v>213</v>
      </c>
      <c r="J12" s="5">
        <v>65</v>
      </c>
      <c r="K12" s="5">
        <v>65</v>
      </c>
      <c r="L12" s="5"/>
      <c r="M12" s="5"/>
      <c r="N12" s="5"/>
      <c r="O12" s="5"/>
      <c r="P12" s="9">
        <f t="shared" si="0"/>
        <v>18.571428571428573</v>
      </c>
    </row>
    <row r="13" spans="1:16" ht="15.75" x14ac:dyDescent="0.25">
      <c r="A13" s="19">
        <v>5</v>
      </c>
      <c r="B13" s="20" t="s">
        <v>113</v>
      </c>
      <c r="C13" s="44" t="s">
        <v>82</v>
      </c>
      <c r="D13" s="34" t="s">
        <v>82</v>
      </c>
      <c r="E13" s="34" t="s">
        <v>82</v>
      </c>
      <c r="F13" s="34" t="s">
        <v>82</v>
      </c>
      <c r="G13" s="34" t="s">
        <v>82</v>
      </c>
      <c r="H13" s="35" t="s">
        <v>82</v>
      </c>
      <c r="I13" s="18" t="s">
        <v>210</v>
      </c>
      <c r="J13" s="5">
        <v>70</v>
      </c>
      <c r="K13" s="5">
        <v>70</v>
      </c>
      <c r="L13" s="5"/>
      <c r="M13" s="5"/>
      <c r="N13" s="5"/>
      <c r="O13" s="5"/>
      <c r="P13" s="9">
        <f t="shared" si="0"/>
        <v>20</v>
      </c>
    </row>
    <row r="14" spans="1:16" ht="15.75" x14ac:dyDescent="0.25">
      <c r="A14" s="19">
        <v>6</v>
      </c>
      <c r="B14" s="20" t="s">
        <v>114</v>
      </c>
      <c r="C14" s="44" t="s">
        <v>83</v>
      </c>
      <c r="D14" s="34" t="s">
        <v>83</v>
      </c>
      <c r="E14" s="34" t="s">
        <v>83</v>
      </c>
      <c r="F14" s="34" t="s">
        <v>83</v>
      </c>
      <c r="G14" s="34" t="s">
        <v>83</v>
      </c>
      <c r="H14" s="35" t="s">
        <v>83</v>
      </c>
      <c r="I14" s="18">
        <v>50</v>
      </c>
      <c r="J14" s="5">
        <v>60</v>
      </c>
      <c r="K14" s="5">
        <v>60</v>
      </c>
      <c r="L14" s="5"/>
      <c r="M14" s="5"/>
      <c r="N14" s="5"/>
      <c r="O14" s="5"/>
      <c r="P14" s="9">
        <f t="shared" si="0"/>
        <v>24.285714285714285</v>
      </c>
    </row>
    <row r="15" spans="1:16" ht="15.75" x14ac:dyDescent="0.25">
      <c r="A15" s="19">
        <v>7</v>
      </c>
      <c r="B15" s="20" t="s">
        <v>115</v>
      </c>
      <c r="C15" s="44" t="s">
        <v>84</v>
      </c>
      <c r="D15" s="34" t="s">
        <v>84</v>
      </c>
      <c r="E15" s="34" t="s">
        <v>84</v>
      </c>
      <c r="F15" s="34" t="s">
        <v>84</v>
      </c>
      <c r="G15" s="34" t="s">
        <v>84</v>
      </c>
      <c r="H15" s="35" t="s">
        <v>84</v>
      </c>
      <c r="I15" s="18" t="s">
        <v>215</v>
      </c>
      <c r="J15" s="5">
        <v>95</v>
      </c>
      <c r="K15" s="5">
        <v>95</v>
      </c>
      <c r="L15" s="5"/>
      <c r="M15" s="5"/>
      <c r="N15" s="5"/>
      <c r="O15" s="5"/>
      <c r="P15" s="9">
        <f t="shared" si="0"/>
        <v>27.142857142857142</v>
      </c>
    </row>
    <row r="16" spans="1:16" ht="15.75" x14ac:dyDescent="0.25">
      <c r="A16" s="19">
        <v>8</v>
      </c>
      <c r="B16" s="20" t="s">
        <v>116</v>
      </c>
      <c r="C16" s="44" t="s">
        <v>85</v>
      </c>
      <c r="D16" s="34" t="s">
        <v>85</v>
      </c>
      <c r="E16" s="34" t="s">
        <v>85</v>
      </c>
      <c r="F16" s="34" t="s">
        <v>85</v>
      </c>
      <c r="G16" s="34" t="s">
        <v>85</v>
      </c>
      <c r="H16" s="35" t="s">
        <v>85</v>
      </c>
      <c r="I16" s="18" t="s">
        <v>208</v>
      </c>
      <c r="J16" s="5">
        <v>85</v>
      </c>
      <c r="K16" s="5">
        <v>85</v>
      </c>
      <c r="L16" s="5"/>
      <c r="M16" s="5"/>
      <c r="N16" s="5"/>
      <c r="O16" s="5"/>
      <c r="P16" s="9">
        <f t="shared" si="0"/>
        <v>24.285714285714285</v>
      </c>
    </row>
    <row r="17" spans="1:16" ht="15.75" x14ac:dyDescent="0.25">
      <c r="A17" s="19">
        <v>9</v>
      </c>
      <c r="B17" s="20" t="s">
        <v>117</v>
      </c>
      <c r="C17" s="44" t="s">
        <v>86</v>
      </c>
      <c r="D17" s="34" t="s">
        <v>86</v>
      </c>
      <c r="E17" s="34" t="s">
        <v>86</v>
      </c>
      <c r="F17" s="34" t="s">
        <v>86</v>
      </c>
      <c r="G17" s="34" t="s">
        <v>86</v>
      </c>
      <c r="H17" s="35" t="s">
        <v>86</v>
      </c>
      <c r="I17" s="18">
        <v>35</v>
      </c>
      <c r="J17" s="5">
        <v>45</v>
      </c>
      <c r="K17" s="5">
        <v>45</v>
      </c>
      <c r="L17" s="5"/>
      <c r="M17" s="5"/>
      <c r="N17" s="5"/>
      <c r="O17" s="5"/>
      <c r="P17" s="9">
        <f t="shared" si="0"/>
        <v>17.857142857142858</v>
      </c>
    </row>
    <row r="18" spans="1:16" ht="15.75" x14ac:dyDescent="0.25">
      <c r="A18" s="19">
        <v>10</v>
      </c>
      <c r="B18" s="20" t="s">
        <v>118</v>
      </c>
      <c r="C18" s="44" t="s">
        <v>87</v>
      </c>
      <c r="D18" s="34" t="s">
        <v>87</v>
      </c>
      <c r="E18" s="34" t="s">
        <v>87</v>
      </c>
      <c r="F18" s="34" t="s">
        <v>87</v>
      </c>
      <c r="G18" s="34" t="s">
        <v>87</v>
      </c>
      <c r="H18" s="35" t="s">
        <v>87</v>
      </c>
      <c r="I18" s="18"/>
      <c r="J18" s="5">
        <v>0</v>
      </c>
      <c r="K18" s="5">
        <v>0</v>
      </c>
      <c r="L18" s="5"/>
      <c r="M18" s="5"/>
      <c r="N18" s="5"/>
      <c r="O18" s="5"/>
      <c r="P18" s="9">
        <f t="shared" si="0"/>
        <v>0</v>
      </c>
    </row>
    <row r="19" spans="1:16" ht="15.75" x14ac:dyDescent="0.25">
      <c r="A19" s="19">
        <v>11</v>
      </c>
      <c r="B19" s="20" t="s">
        <v>119</v>
      </c>
      <c r="C19" s="44" t="s">
        <v>88</v>
      </c>
      <c r="D19" s="34" t="s">
        <v>88</v>
      </c>
      <c r="E19" s="34" t="s">
        <v>88</v>
      </c>
      <c r="F19" s="34" t="s">
        <v>88</v>
      </c>
      <c r="G19" s="34" t="s">
        <v>88</v>
      </c>
      <c r="H19" s="35" t="s">
        <v>88</v>
      </c>
      <c r="I19" s="18" t="s">
        <v>212</v>
      </c>
      <c r="J19" s="5">
        <v>90</v>
      </c>
      <c r="K19" s="5">
        <v>90</v>
      </c>
      <c r="L19" s="5"/>
      <c r="M19" s="5"/>
      <c r="N19" s="5"/>
      <c r="O19" s="5"/>
      <c r="P19" s="9">
        <f t="shared" si="0"/>
        <v>25.714285714285715</v>
      </c>
    </row>
    <row r="20" spans="1:16" ht="15.75" x14ac:dyDescent="0.25">
      <c r="A20" s="19">
        <v>12</v>
      </c>
      <c r="B20" s="20" t="s">
        <v>120</v>
      </c>
      <c r="C20" s="44" t="s">
        <v>89</v>
      </c>
      <c r="D20" s="34" t="s">
        <v>89</v>
      </c>
      <c r="E20" s="34" t="s">
        <v>89</v>
      </c>
      <c r="F20" s="34" t="s">
        <v>89</v>
      </c>
      <c r="G20" s="34" t="s">
        <v>89</v>
      </c>
      <c r="H20" s="35" t="s">
        <v>89</v>
      </c>
      <c r="I20" s="18" t="s">
        <v>208</v>
      </c>
      <c r="J20" s="5">
        <v>85</v>
      </c>
      <c r="K20" s="5">
        <v>85</v>
      </c>
      <c r="L20" s="5"/>
      <c r="M20" s="5"/>
      <c r="N20" s="5"/>
      <c r="O20" s="5"/>
      <c r="P20" s="9">
        <f t="shared" si="0"/>
        <v>24.285714285714285</v>
      </c>
    </row>
    <row r="21" spans="1:16" ht="15.75" x14ac:dyDescent="0.25">
      <c r="A21" s="19">
        <v>13</v>
      </c>
      <c r="B21" s="20" t="s">
        <v>121</v>
      </c>
      <c r="C21" s="44" t="s">
        <v>90</v>
      </c>
      <c r="D21" s="34" t="s">
        <v>90</v>
      </c>
      <c r="E21" s="34" t="s">
        <v>90</v>
      </c>
      <c r="F21" s="34" t="s">
        <v>90</v>
      </c>
      <c r="G21" s="34" t="s">
        <v>90</v>
      </c>
      <c r="H21" s="35" t="s">
        <v>90</v>
      </c>
      <c r="I21" s="18" t="s">
        <v>207</v>
      </c>
      <c r="J21" s="5">
        <v>80</v>
      </c>
      <c r="K21" s="5">
        <v>80</v>
      </c>
      <c r="L21" s="5"/>
      <c r="M21" s="5"/>
      <c r="N21" s="5"/>
      <c r="O21" s="5"/>
      <c r="P21" s="9">
        <f t="shared" si="0"/>
        <v>22.857142857142858</v>
      </c>
    </row>
    <row r="22" spans="1:16" ht="15.75" x14ac:dyDescent="0.25">
      <c r="A22" s="19">
        <v>14</v>
      </c>
      <c r="B22" s="20" t="s">
        <v>122</v>
      </c>
      <c r="C22" s="44" t="s">
        <v>91</v>
      </c>
      <c r="D22" s="34" t="s">
        <v>91</v>
      </c>
      <c r="E22" s="34" t="s">
        <v>91</v>
      </c>
      <c r="F22" s="34" t="s">
        <v>91</v>
      </c>
      <c r="G22" s="34" t="s">
        <v>91</v>
      </c>
      <c r="H22" s="35" t="s">
        <v>91</v>
      </c>
      <c r="I22" s="8" t="s">
        <v>208</v>
      </c>
      <c r="J22" s="5">
        <v>85</v>
      </c>
      <c r="K22" s="5">
        <v>85</v>
      </c>
      <c r="L22" s="5"/>
      <c r="M22" s="5"/>
      <c r="N22" s="5"/>
      <c r="O22" s="5"/>
      <c r="P22" s="9">
        <f t="shared" si="0"/>
        <v>24.285714285714285</v>
      </c>
    </row>
    <row r="23" spans="1:16" ht="15.75" x14ac:dyDescent="0.25">
      <c r="A23" s="19">
        <v>15</v>
      </c>
      <c r="B23" s="20" t="s">
        <v>123</v>
      </c>
      <c r="C23" s="44" t="s">
        <v>92</v>
      </c>
      <c r="D23" s="34" t="s">
        <v>92</v>
      </c>
      <c r="E23" s="34" t="s">
        <v>92</v>
      </c>
      <c r="F23" s="34" t="s">
        <v>92</v>
      </c>
      <c r="G23" s="34" t="s">
        <v>92</v>
      </c>
      <c r="H23" s="35" t="s">
        <v>92</v>
      </c>
      <c r="I23" s="8" t="s">
        <v>213</v>
      </c>
      <c r="J23" s="5">
        <v>65</v>
      </c>
      <c r="K23" s="5">
        <v>65</v>
      </c>
      <c r="L23" s="5"/>
      <c r="M23" s="5"/>
      <c r="N23" s="5"/>
      <c r="O23" s="5"/>
      <c r="P23" s="9">
        <f t="shared" si="0"/>
        <v>18.571428571428573</v>
      </c>
    </row>
    <row r="24" spans="1:16" ht="15.75" x14ac:dyDescent="0.25">
      <c r="A24" s="19">
        <v>16</v>
      </c>
      <c r="B24" s="20" t="s">
        <v>124</v>
      </c>
      <c r="C24" s="44" t="s">
        <v>93</v>
      </c>
      <c r="D24" s="34" t="s">
        <v>93</v>
      </c>
      <c r="E24" s="34" t="s">
        <v>93</v>
      </c>
      <c r="F24" s="34" t="s">
        <v>93</v>
      </c>
      <c r="G24" s="34" t="s">
        <v>93</v>
      </c>
      <c r="H24" s="35" t="s">
        <v>93</v>
      </c>
      <c r="I24" s="8" t="s">
        <v>209</v>
      </c>
      <c r="J24" s="5">
        <v>75</v>
      </c>
      <c r="K24" s="5">
        <v>75</v>
      </c>
      <c r="L24" s="5"/>
      <c r="M24" s="5"/>
      <c r="N24" s="5"/>
      <c r="O24" s="5"/>
      <c r="P24" s="9">
        <f t="shared" si="0"/>
        <v>21.428571428571427</v>
      </c>
    </row>
    <row r="25" spans="1:16" ht="15.75" x14ac:dyDescent="0.25">
      <c r="A25" s="19">
        <v>17</v>
      </c>
      <c r="B25" s="20" t="s">
        <v>125</v>
      </c>
      <c r="C25" s="44" t="s">
        <v>94</v>
      </c>
      <c r="D25" s="34" t="s">
        <v>94</v>
      </c>
      <c r="E25" s="34" t="s">
        <v>94</v>
      </c>
      <c r="F25" s="34" t="s">
        <v>94</v>
      </c>
      <c r="G25" s="34" t="s">
        <v>94</v>
      </c>
      <c r="H25" s="35" t="s">
        <v>94</v>
      </c>
      <c r="I25" s="8" t="s">
        <v>215</v>
      </c>
      <c r="J25" s="5">
        <v>95</v>
      </c>
      <c r="K25" s="5">
        <v>95</v>
      </c>
      <c r="L25" s="5"/>
      <c r="M25" s="5"/>
      <c r="N25" s="5"/>
      <c r="O25" s="5"/>
      <c r="P25" s="9">
        <f t="shared" si="0"/>
        <v>27.142857142857142</v>
      </c>
    </row>
    <row r="26" spans="1:16" ht="15.75" x14ac:dyDescent="0.25">
      <c r="A26" s="19">
        <v>18</v>
      </c>
      <c r="B26" s="20" t="s">
        <v>126</v>
      </c>
      <c r="C26" s="44" t="s">
        <v>95</v>
      </c>
      <c r="D26" s="34" t="s">
        <v>95</v>
      </c>
      <c r="E26" s="34" t="s">
        <v>95</v>
      </c>
      <c r="F26" s="34" t="s">
        <v>95</v>
      </c>
      <c r="G26" s="34" t="s">
        <v>95</v>
      </c>
      <c r="H26" s="35" t="s">
        <v>95</v>
      </c>
      <c r="I26" s="8" t="s">
        <v>207</v>
      </c>
      <c r="J26" s="5">
        <v>80</v>
      </c>
      <c r="K26" s="5">
        <v>80</v>
      </c>
      <c r="L26" s="5"/>
      <c r="M26" s="5"/>
      <c r="N26" s="5"/>
      <c r="O26" s="5"/>
      <c r="P26" s="9">
        <f t="shared" si="0"/>
        <v>22.857142857142858</v>
      </c>
    </row>
    <row r="27" spans="1:16" ht="15.75" x14ac:dyDescent="0.25">
      <c r="A27" s="19">
        <v>19</v>
      </c>
      <c r="B27" s="20" t="s">
        <v>127</v>
      </c>
      <c r="C27" s="44" t="s">
        <v>96</v>
      </c>
      <c r="D27" s="34" t="s">
        <v>96</v>
      </c>
      <c r="E27" s="34" t="s">
        <v>96</v>
      </c>
      <c r="F27" s="34" t="s">
        <v>96</v>
      </c>
      <c r="G27" s="34" t="s">
        <v>96</v>
      </c>
      <c r="H27" s="35" t="s">
        <v>96</v>
      </c>
      <c r="I27" s="8" t="s">
        <v>204</v>
      </c>
      <c r="J27" s="5">
        <v>60</v>
      </c>
      <c r="K27" s="5">
        <v>60</v>
      </c>
      <c r="L27" s="5"/>
      <c r="M27" s="5"/>
      <c r="N27" s="5"/>
      <c r="O27" s="5"/>
      <c r="P27" s="9">
        <f t="shared" si="0"/>
        <v>17.142857142857142</v>
      </c>
    </row>
    <row r="28" spans="1:16" ht="15.75" x14ac:dyDescent="0.25">
      <c r="A28" s="19">
        <v>20</v>
      </c>
      <c r="B28" s="20" t="s">
        <v>128</v>
      </c>
      <c r="C28" s="44" t="s">
        <v>97</v>
      </c>
      <c r="D28" s="34" t="s">
        <v>97</v>
      </c>
      <c r="E28" s="34" t="s">
        <v>97</v>
      </c>
      <c r="F28" s="34" t="s">
        <v>97</v>
      </c>
      <c r="G28" s="34" t="s">
        <v>97</v>
      </c>
      <c r="H28" s="35" t="s">
        <v>97</v>
      </c>
      <c r="I28" s="8" t="s">
        <v>214</v>
      </c>
      <c r="J28" s="5">
        <v>55</v>
      </c>
      <c r="K28" s="5">
        <v>55</v>
      </c>
      <c r="L28" s="5"/>
      <c r="M28" s="5"/>
      <c r="N28" s="5"/>
      <c r="O28" s="5"/>
      <c r="P28" s="9">
        <f t="shared" si="0"/>
        <v>15.714285714285714</v>
      </c>
    </row>
    <row r="29" spans="1:16" ht="15.75" x14ac:dyDescent="0.25">
      <c r="A29" s="19">
        <v>21</v>
      </c>
      <c r="B29" s="20" t="s">
        <v>129</v>
      </c>
      <c r="C29" s="44" t="s">
        <v>98</v>
      </c>
      <c r="D29" s="34" t="s">
        <v>98</v>
      </c>
      <c r="E29" s="34" t="s">
        <v>98</v>
      </c>
      <c r="F29" s="34" t="s">
        <v>98</v>
      </c>
      <c r="G29" s="34" t="s">
        <v>98</v>
      </c>
      <c r="H29" s="35" t="s">
        <v>98</v>
      </c>
      <c r="I29" s="8" t="s">
        <v>213</v>
      </c>
      <c r="J29" s="5">
        <v>65</v>
      </c>
      <c r="K29" s="5">
        <v>65</v>
      </c>
      <c r="L29" s="5"/>
      <c r="M29" s="5"/>
      <c r="N29" s="5"/>
      <c r="O29" s="5"/>
      <c r="P29" s="9">
        <f t="shared" si="0"/>
        <v>18.571428571428573</v>
      </c>
    </row>
    <row r="30" spans="1:16" ht="15.75" x14ac:dyDescent="0.25">
      <c r="A30" s="19">
        <v>22</v>
      </c>
      <c r="B30" s="20" t="s">
        <v>130</v>
      </c>
      <c r="C30" s="44" t="s">
        <v>99</v>
      </c>
      <c r="D30" s="34" t="s">
        <v>99</v>
      </c>
      <c r="E30" s="34" t="s">
        <v>99</v>
      </c>
      <c r="F30" s="34" t="s">
        <v>99</v>
      </c>
      <c r="G30" s="34" t="s">
        <v>99</v>
      </c>
      <c r="H30" s="35" t="s">
        <v>99</v>
      </c>
      <c r="I30" s="8" t="s">
        <v>206</v>
      </c>
      <c r="J30" s="5">
        <v>100</v>
      </c>
      <c r="K30" s="5">
        <v>100</v>
      </c>
      <c r="L30" s="5"/>
      <c r="M30" s="5"/>
      <c r="N30" s="5"/>
      <c r="O30" s="5"/>
      <c r="P30" s="9">
        <f t="shared" si="0"/>
        <v>28.571428571428573</v>
      </c>
    </row>
    <row r="31" spans="1:16" ht="15.75" x14ac:dyDescent="0.25">
      <c r="A31" s="19">
        <v>23</v>
      </c>
      <c r="B31" s="20" t="s">
        <v>131</v>
      </c>
      <c r="C31" s="44" t="s">
        <v>100</v>
      </c>
      <c r="D31" s="34" t="s">
        <v>100</v>
      </c>
      <c r="E31" s="34" t="s">
        <v>100</v>
      </c>
      <c r="F31" s="34" t="s">
        <v>100</v>
      </c>
      <c r="G31" s="34" t="s">
        <v>100</v>
      </c>
      <c r="H31" s="35" t="s">
        <v>100</v>
      </c>
      <c r="I31" s="8" t="s">
        <v>209</v>
      </c>
      <c r="J31" s="5">
        <v>75</v>
      </c>
      <c r="K31" s="5">
        <v>75</v>
      </c>
      <c r="L31" s="5"/>
      <c r="M31" s="5"/>
      <c r="N31" s="5"/>
      <c r="O31" s="5"/>
      <c r="P31" s="9">
        <f t="shared" si="0"/>
        <v>21.428571428571427</v>
      </c>
    </row>
    <row r="32" spans="1:16" ht="15.75" x14ac:dyDescent="0.25">
      <c r="A32" s="19">
        <v>24</v>
      </c>
      <c r="B32" s="20" t="s">
        <v>132</v>
      </c>
      <c r="C32" s="44" t="s">
        <v>101</v>
      </c>
      <c r="D32" s="34" t="s">
        <v>101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8">
        <v>55</v>
      </c>
      <c r="J32" s="5">
        <v>65</v>
      </c>
      <c r="K32" s="5">
        <v>65</v>
      </c>
      <c r="L32" s="5"/>
      <c r="M32" s="5"/>
      <c r="N32" s="5"/>
      <c r="O32" s="5"/>
      <c r="P32" s="9">
        <f t="shared" si="0"/>
        <v>26.428571428571427</v>
      </c>
    </row>
    <row r="33" spans="1:16" ht="15.75" x14ac:dyDescent="0.25">
      <c r="A33" s="19">
        <v>25</v>
      </c>
      <c r="B33" s="20" t="s">
        <v>133</v>
      </c>
      <c r="C33" s="48" t="s">
        <v>102</v>
      </c>
      <c r="D33" s="49" t="s">
        <v>102</v>
      </c>
      <c r="E33" s="49" t="s">
        <v>102</v>
      </c>
      <c r="F33" s="49" t="s">
        <v>102</v>
      </c>
      <c r="G33" s="49" t="s">
        <v>102</v>
      </c>
      <c r="H33" s="50" t="s">
        <v>102</v>
      </c>
      <c r="I33" s="8" t="s">
        <v>204</v>
      </c>
      <c r="J33" s="5">
        <v>60</v>
      </c>
      <c r="K33" s="5">
        <v>60</v>
      </c>
      <c r="L33" s="5"/>
      <c r="M33" s="5"/>
      <c r="N33" s="5"/>
      <c r="O33" s="5"/>
      <c r="P33" s="9">
        <f t="shared" si="0"/>
        <v>17.142857142857142</v>
      </c>
    </row>
    <row r="34" spans="1:16" ht="15.75" x14ac:dyDescent="0.25">
      <c r="A34" s="19">
        <v>26</v>
      </c>
      <c r="B34" s="20" t="s">
        <v>134</v>
      </c>
      <c r="C34" s="48" t="s">
        <v>103</v>
      </c>
      <c r="D34" s="49" t="s">
        <v>103</v>
      </c>
      <c r="E34" s="49" t="s">
        <v>103</v>
      </c>
      <c r="F34" s="49" t="s">
        <v>103</v>
      </c>
      <c r="G34" s="49" t="s">
        <v>103</v>
      </c>
      <c r="H34" s="50" t="s">
        <v>103</v>
      </c>
      <c r="I34" s="8" t="s">
        <v>212</v>
      </c>
      <c r="J34" s="5">
        <v>90</v>
      </c>
      <c r="K34" s="5">
        <v>90</v>
      </c>
      <c r="L34" s="5"/>
      <c r="M34" s="5"/>
      <c r="N34" s="5"/>
      <c r="O34" s="5"/>
      <c r="P34" s="9">
        <f t="shared" si="0"/>
        <v>25.714285714285715</v>
      </c>
    </row>
    <row r="35" spans="1:16" ht="15.75" x14ac:dyDescent="0.25">
      <c r="A35" s="19">
        <v>27</v>
      </c>
      <c r="B35" s="20" t="s">
        <v>135</v>
      </c>
      <c r="C35" s="48" t="s">
        <v>104</v>
      </c>
      <c r="D35" s="49" t="s">
        <v>104</v>
      </c>
      <c r="E35" s="49" t="s">
        <v>104</v>
      </c>
      <c r="F35" s="49" t="s">
        <v>104</v>
      </c>
      <c r="G35" s="49" t="s">
        <v>104</v>
      </c>
      <c r="H35" s="50" t="s">
        <v>104</v>
      </c>
      <c r="I35" s="8">
        <v>50</v>
      </c>
      <c r="J35" s="5">
        <v>60</v>
      </c>
      <c r="K35" s="5">
        <v>60</v>
      </c>
      <c r="L35" s="5"/>
      <c r="M35" s="5"/>
      <c r="N35" s="5"/>
      <c r="O35" s="5"/>
      <c r="P35" s="9">
        <f t="shared" si="0"/>
        <v>24.285714285714285</v>
      </c>
    </row>
    <row r="36" spans="1:16" ht="15.75" x14ac:dyDescent="0.25">
      <c r="A36" s="19">
        <v>28</v>
      </c>
      <c r="B36" s="20" t="s">
        <v>136</v>
      </c>
      <c r="C36" s="48" t="s">
        <v>105</v>
      </c>
      <c r="D36" s="49" t="s">
        <v>105</v>
      </c>
      <c r="E36" s="49" t="s">
        <v>105</v>
      </c>
      <c r="F36" s="49" t="s">
        <v>105</v>
      </c>
      <c r="G36" s="49" t="s">
        <v>105</v>
      </c>
      <c r="H36" s="50" t="s">
        <v>105</v>
      </c>
      <c r="I36" s="8" t="s">
        <v>207</v>
      </c>
      <c r="J36" s="5">
        <v>80</v>
      </c>
      <c r="K36" s="5">
        <v>80</v>
      </c>
      <c r="L36" s="5"/>
      <c r="M36" s="5"/>
      <c r="N36" s="5"/>
      <c r="O36" s="5"/>
      <c r="P36" s="9">
        <f t="shared" si="0"/>
        <v>22.857142857142858</v>
      </c>
    </row>
    <row r="37" spans="1:16" x14ac:dyDescent="0.25">
      <c r="A37" s="19">
        <v>29</v>
      </c>
      <c r="B37" s="20" t="s">
        <v>137</v>
      </c>
      <c r="C37" s="45" t="s">
        <v>106</v>
      </c>
      <c r="D37" s="46" t="s">
        <v>106</v>
      </c>
      <c r="E37" s="46" t="s">
        <v>106</v>
      </c>
      <c r="F37" s="46" t="s">
        <v>106</v>
      </c>
      <c r="G37" s="46" t="s">
        <v>106</v>
      </c>
      <c r="H37" s="47" t="s">
        <v>106</v>
      </c>
      <c r="I37" s="5">
        <v>55</v>
      </c>
      <c r="J37" s="5">
        <v>65</v>
      </c>
      <c r="K37" s="5">
        <v>65</v>
      </c>
      <c r="L37" s="5"/>
      <c r="M37" s="5"/>
      <c r="N37" s="5"/>
      <c r="O37" s="5"/>
      <c r="P37" s="9">
        <f t="shared" si="0"/>
        <v>26.428571428571427</v>
      </c>
    </row>
    <row r="38" spans="1:16" x14ac:dyDescent="0.25">
      <c r="A38" s="19">
        <v>30</v>
      </c>
      <c r="B38" s="20" t="s">
        <v>138</v>
      </c>
      <c r="C38" s="45" t="s">
        <v>107</v>
      </c>
      <c r="D38" s="46" t="s">
        <v>107</v>
      </c>
      <c r="E38" s="46" t="s">
        <v>107</v>
      </c>
      <c r="F38" s="46" t="s">
        <v>107</v>
      </c>
      <c r="G38" s="46" t="s">
        <v>107</v>
      </c>
      <c r="H38" s="47" t="s">
        <v>107</v>
      </c>
      <c r="I38" s="5" t="s">
        <v>204</v>
      </c>
      <c r="J38" s="5">
        <v>60</v>
      </c>
      <c r="K38" s="5">
        <v>60</v>
      </c>
      <c r="L38" s="5"/>
      <c r="M38" s="5"/>
      <c r="N38" s="5"/>
      <c r="O38" s="5"/>
      <c r="P38" s="9">
        <f t="shared" si="0"/>
        <v>17.142857142857142</v>
      </c>
    </row>
    <row r="39" spans="1:16" x14ac:dyDescent="0.25">
      <c r="A39" s="19">
        <v>31</v>
      </c>
      <c r="B39" s="20" t="s">
        <v>139</v>
      </c>
      <c r="C39" s="45" t="s">
        <v>108</v>
      </c>
      <c r="D39" s="46" t="s">
        <v>108</v>
      </c>
      <c r="E39" s="46" t="s">
        <v>108</v>
      </c>
      <c r="F39" s="46" t="s">
        <v>108</v>
      </c>
      <c r="G39" s="46" t="s">
        <v>108</v>
      </c>
      <c r="H39" s="47" t="s">
        <v>108</v>
      </c>
      <c r="I39" s="5">
        <v>40</v>
      </c>
      <c r="J39" s="5">
        <v>50</v>
      </c>
      <c r="K39" s="5">
        <v>50</v>
      </c>
      <c r="L39" s="5"/>
      <c r="M39" s="5"/>
      <c r="N39" s="5"/>
      <c r="O39" s="5"/>
      <c r="P39" s="9">
        <f t="shared" si="0"/>
        <v>20</v>
      </c>
    </row>
    <row r="40" spans="1:16" x14ac:dyDescent="0.25">
      <c r="A40" s="10"/>
      <c r="B40" s="10"/>
      <c r="C40" s="51"/>
      <c r="D40" s="52"/>
      <c r="E40" s="52"/>
      <c r="F40" s="52"/>
      <c r="G40" s="52"/>
      <c r="H40" s="53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51"/>
      <c r="D41" s="52"/>
      <c r="E41" s="52"/>
      <c r="F41" s="52"/>
      <c r="G41" s="52"/>
      <c r="H41" s="53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51"/>
      <c r="D42" s="52"/>
      <c r="E42" s="52"/>
      <c r="F42" s="52"/>
      <c r="G42" s="52"/>
      <c r="H42" s="53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51"/>
      <c r="D43" s="52"/>
      <c r="E43" s="52"/>
      <c r="F43" s="52"/>
      <c r="G43" s="52"/>
      <c r="H43" s="53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51"/>
      <c r="D44" s="52"/>
      <c r="E44" s="52"/>
      <c r="F44" s="52"/>
      <c r="G44" s="52"/>
      <c r="H44" s="53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51"/>
      <c r="D45" s="52"/>
      <c r="E45" s="52"/>
      <c r="F45" s="52"/>
      <c r="G45" s="52"/>
      <c r="H45" s="53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51"/>
      <c r="D46" s="52"/>
      <c r="E46" s="52"/>
      <c r="F46" s="52"/>
      <c r="G46" s="52"/>
      <c r="H46" s="53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51"/>
      <c r="D47" s="52"/>
      <c r="E47" s="52"/>
      <c r="F47" s="52"/>
      <c r="G47" s="52"/>
      <c r="H47" s="53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51"/>
      <c r="D48" s="52"/>
      <c r="E48" s="52"/>
      <c r="F48" s="52"/>
      <c r="G48" s="52"/>
      <c r="H48" s="53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51"/>
      <c r="D49" s="52"/>
      <c r="E49" s="52"/>
      <c r="F49" s="52"/>
      <c r="G49" s="52"/>
      <c r="H49" s="53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51"/>
      <c r="D50" s="52"/>
      <c r="E50" s="52"/>
      <c r="F50" s="52"/>
      <c r="G50" s="52"/>
      <c r="H50" s="53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51"/>
      <c r="D51" s="52"/>
      <c r="E51" s="52"/>
      <c r="F51" s="52"/>
      <c r="G51" s="52"/>
      <c r="H51" s="53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51"/>
      <c r="D52" s="52"/>
      <c r="E52" s="52"/>
      <c r="F52" s="52"/>
      <c r="G52" s="52"/>
      <c r="H52" s="53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28"/>
      <c r="D53" s="29"/>
      <c r="E53" s="29"/>
      <c r="F53" s="29"/>
      <c r="G53" s="29"/>
      <c r="H53" s="30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23"/>
      <c r="C54" s="23"/>
      <c r="D54" s="2"/>
      <c r="G54" s="31" t="s">
        <v>19</v>
      </c>
      <c r="H54" s="31"/>
      <c r="I54" s="12">
        <f t="shared" ref="I54:O54" si="1">COUNTIF(I9:I53,"&gt;=70")</f>
        <v>0</v>
      </c>
      <c r="J54" s="12">
        <f t="shared" si="1"/>
        <v>15</v>
      </c>
      <c r="K54" s="12">
        <f t="shared" si="1"/>
        <v>15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23"/>
      <c r="C55" s="23"/>
      <c r="D55" s="14"/>
      <c r="G55" s="32" t="s">
        <v>20</v>
      </c>
      <c r="H55" s="32"/>
      <c r="I55" s="15">
        <f t="shared" ref="I55:P55" si="2">COUNTIF(I9:I53,"&lt;70")</f>
        <v>6</v>
      </c>
      <c r="J55" s="15">
        <f t="shared" si="2"/>
        <v>16</v>
      </c>
      <c r="K55" s="15">
        <f t="shared" si="2"/>
        <v>16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23"/>
      <c r="C56" s="23"/>
      <c r="D56" s="23"/>
      <c r="G56" s="32" t="s">
        <v>21</v>
      </c>
      <c r="H56" s="32"/>
      <c r="I56" s="15">
        <f t="shared" ref="I56:P56" si="3">COUNT(I9:I53)</f>
        <v>6</v>
      </c>
      <c r="J56" s="15">
        <f t="shared" si="3"/>
        <v>31</v>
      </c>
      <c r="K56" s="15">
        <f t="shared" si="3"/>
        <v>31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23"/>
      <c r="C57" s="23"/>
      <c r="D57" s="2"/>
      <c r="G57" s="24" t="s">
        <v>22</v>
      </c>
      <c r="H57" s="24"/>
      <c r="I57" s="16">
        <f t="shared" ref="I57:P57" si="4">I54/I56</f>
        <v>0</v>
      </c>
      <c r="J57" s="17">
        <f t="shared" si="4"/>
        <v>0.4838709677419355</v>
      </c>
      <c r="K57" s="17">
        <f t="shared" si="4"/>
        <v>0.4838709677419355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23"/>
      <c r="C58" s="23"/>
      <c r="D58" s="2"/>
      <c r="G58" s="24" t="s">
        <v>23</v>
      </c>
      <c r="H58" s="24"/>
      <c r="I58" s="16">
        <f t="shared" ref="I58:P58" si="5">I55/I56</f>
        <v>1</v>
      </c>
      <c r="J58" s="16">
        <f t="shared" si="5"/>
        <v>0.5161290322580645</v>
      </c>
      <c r="K58" s="17">
        <f t="shared" si="5"/>
        <v>0.5161290322580645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23"/>
      <c r="C59" s="23"/>
      <c r="D59" s="14"/>
    </row>
    <row r="60" spans="1:16" x14ac:dyDescent="0.25">
      <c r="B60" s="2"/>
      <c r="C60" s="2"/>
      <c r="D60" s="14"/>
    </row>
    <row r="61" spans="1:16" x14ac:dyDescent="0.25">
      <c r="I61" s="25"/>
      <c r="J61" s="25"/>
      <c r="K61" s="25"/>
      <c r="L61" s="25"/>
      <c r="M61" s="25"/>
      <c r="N61" s="25"/>
      <c r="O61" s="25"/>
    </row>
    <row r="62" spans="1:16" x14ac:dyDescent="0.25">
      <c r="I62" s="26" t="s">
        <v>24</v>
      </c>
      <c r="J62" s="26"/>
      <c r="K62" s="26"/>
      <c r="L62" s="26"/>
      <c r="M62" s="26"/>
      <c r="N62" s="26"/>
      <c r="O62" s="26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15" workbookViewId="0">
      <selection activeCell="K33" sqref="K33"/>
    </sheetView>
  </sheetViews>
  <sheetFormatPr baseColWidth="10" defaultRowHeight="15" x14ac:dyDescent="0.25"/>
  <cols>
    <col min="7" max="7" width="11.28515625" customWidth="1"/>
    <col min="8" max="8" width="11.42578125" hidden="1" customWidth="1"/>
    <col min="9" max="9" width="0.140625" customWidth="1"/>
  </cols>
  <sheetData>
    <row r="2" spans="1:16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</row>
    <row r="3" spans="1:16" x14ac:dyDescent="0.2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</row>
    <row r="4" spans="1:16" x14ac:dyDescent="0.25">
      <c r="B4" t="s">
        <v>2</v>
      </c>
      <c r="C4" s="40" t="s">
        <v>140</v>
      </c>
      <c r="D4" s="40"/>
      <c r="E4" s="40"/>
      <c r="F4" s="40"/>
      <c r="H4" t="s">
        <v>3</v>
      </c>
      <c r="I4" s="41" t="s">
        <v>26</v>
      </c>
      <c r="J4" s="41"/>
      <c r="L4" t="s">
        <v>4</v>
      </c>
      <c r="M4" s="42">
        <v>45588</v>
      </c>
      <c r="N4" s="42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1" t="s">
        <v>77</v>
      </c>
      <c r="D6" s="41"/>
      <c r="E6" s="41"/>
      <c r="F6" s="41"/>
      <c r="H6" s="23" t="s">
        <v>6</v>
      </c>
      <c r="I6" s="23"/>
      <c r="J6" s="43" t="s">
        <v>7</v>
      </c>
      <c r="K6" s="43"/>
      <c r="L6" s="43"/>
      <c r="M6" s="43"/>
      <c r="N6" s="43"/>
      <c r="O6" s="43"/>
    </row>
    <row r="8" spans="1:16" x14ac:dyDescent="0.25">
      <c r="A8" s="4" t="s">
        <v>8</v>
      </c>
      <c r="B8" s="4" t="s">
        <v>9</v>
      </c>
      <c r="C8" s="37" t="s">
        <v>10</v>
      </c>
      <c r="D8" s="37"/>
      <c r="E8" s="37"/>
      <c r="F8" s="37"/>
      <c r="G8" s="37"/>
      <c r="H8" s="37"/>
      <c r="I8" s="5" t="s">
        <v>11</v>
      </c>
      <c r="J8" s="5" t="s">
        <v>216</v>
      </c>
      <c r="K8" s="5" t="s">
        <v>12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9">
        <v>1</v>
      </c>
      <c r="B9" s="20" t="s">
        <v>28</v>
      </c>
      <c r="C9" s="44" t="s">
        <v>52</v>
      </c>
      <c r="D9" s="34" t="s">
        <v>52</v>
      </c>
      <c r="E9" s="34" t="s">
        <v>52</v>
      </c>
      <c r="F9" s="34" t="s">
        <v>52</v>
      </c>
      <c r="G9" s="34" t="s">
        <v>52</v>
      </c>
      <c r="H9" s="35" t="s">
        <v>52</v>
      </c>
      <c r="I9" s="8"/>
      <c r="J9" s="5">
        <v>80</v>
      </c>
      <c r="K9" s="5">
        <v>80</v>
      </c>
      <c r="L9" s="5"/>
      <c r="M9" s="5"/>
      <c r="N9" s="5"/>
      <c r="O9" s="5"/>
      <c r="P9" s="9">
        <f t="shared" ref="P9:P53" si="0">SUM(I9:O9)/7</f>
        <v>22.857142857142858</v>
      </c>
    </row>
    <row r="10" spans="1:16" ht="15.75" x14ac:dyDescent="0.25">
      <c r="A10" s="19">
        <v>2</v>
      </c>
      <c r="B10" s="20" t="s">
        <v>29</v>
      </c>
      <c r="C10" s="44" t="s">
        <v>53</v>
      </c>
      <c r="D10" s="34" t="s">
        <v>53</v>
      </c>
      <c r="E10" s="34" t="s">
        <v>53</v>
      </c>
      <c r="F10" s="34" t="s">
        <v>53</v>
      </c>
      <c r="G10" s="34" t="s">
        <v>53</v>
      </c>
      <c r="H10" s="35" t="s">
        <v>53</v>
      </c>
      <c r="I10" s="18"/>
      <c r="J10" s="21">
        <v>80</v>
      </c>
      <c r="K10" s="5">
        <v>80</v>
      </c>
      <c r="L10" s="5"/>
      <c r="M10" s="5"/>
      <c r="N10" s="5"/>
      <c r="O10" s="5"/>
      <c r="P10" s="9">
        <f t="shared" si="0"/>
        <v>22.857142857142858</v>
      </c>
    </row>
    <row r="11" spans="1:16" ht="15.75" x14ac:dyDescent="0.25">
      <c r="A11" s="19">
        <v>3</v>
      </c>
      <c r="B11" s="20" t="s">
        <v>30</v>
      </c>
      <c r="C11" s="44" t="s">
        <v>54</v>
      </c>
      <c r="D11" s="34" t="s">
        <v>54</v>
      </c>
      <c r="E11" s="34" t="s">
        <v>54</v>
      </c>
      <c r="F11" s="34" t="s">
        <v>54</v>
      </c>
      <c r="G11" s="34" t="s">
        <v>54</v>
      </c>
      <c r="H11" s="35" t="s">
        <v>54</v>
      </c>
      <c r="I11" s="18"/>
      <c r="J11" s="21">
        <v>80</v>
      </c>
      <c r="K11" s="5">
        <v>80</v>
      </c>
      <c r="L11" s="5"/>
      <c r="M11" s="5"/>
      <c r="N11" s="5"/>
      <c r="O11" s="5"/>
      <c r="P11" s="9">
        <f t="shared" si="0"/>
        <v>22.857142857142858</v>
      </c>
    </row>
    <row r="12" spans="1:16" ht="15.75" x14ac:dyDescent="0.25">
      <c r="A12" s="19">
        <v>4</v>
      </c>
      <c r="B12" s="20" t="s">
        <v>31</v>
      </c>
      <c r="C12" s="44" t="s">
        <v>55</v>
      </c>
      <c r="D12" s="34" t="s">
        <v>55</v>
      </c>
      <c r="E12" s="34" t="s">
        <v>55</v>
      </c>
      <c r="F12" s="34" t="s">
        <v>55</v>
      </c>
      <c r="G12" s="34" t="s">
        <v>55</v>
      </c>
      <c r="H12" s="35" t="s">
        <v>55</v>
      </c>
      <c r="I12" s="18"/>
      <c r="J12" s="21">
        <v>80</v>
      </c>
      <c r="K12" s="5">
        <v>80</v>
      </c>
      <c r="L12" s="5"/>
      <c r="M12" s="5"/>
      <c r="N12" s="5"/>
      <c r="O12" s="5"/>
      <c r="P12" s="9">
        <f t="shared" si="0"/>
        <v>22.857142857142858</v>
      </c>
    </row>
    <row r="13" spans="1:16" ht="15.75" x14ac:dyDescent="0.25">
      <c r="A13" s="19">
        <v>5</v>
      </c>
      <c r="B13" s="20" t="s">
        <v>32</v>
      </c>
      <c r="C13" s="44" t="s">
        <v>56</v>
      </c>
      <c r="D13" s="34" t="s">
        <v>56</v>
      </c>
      <c r="E13" s="34" t="s">
        <v>56</v>
      </c>
      <c r="F13" s="34" t="s">
        <v>56</v>
      </c>
      <c r="G13" s="34" t="s">
        <v>56</v>
      </c>
      <c r="H13" s="35" t="s">
        <v>56</v>
      </c>
      <c r="I13" s="18" t="s">
        <v>201</v>
      </c>
      <c r="J13" s="21">
        <v>80</v>
      </c>
      <c r="K13" s="5">
        <v>80</v>
      </c>
      <c r="L13" s="5"/>
      <c r="M13" s="5"/>
      <c r="N13" s="5"/>
      <c r="O13" s="5"/>
      <c r="P13" s="9">
        <f t="shared" si="0"/>
        <v>22.857142857142858</v>
      </c>
    </row>
    <row r="14" spans="1:16" ht="15.75" x14ac:dyDescent="0.25">
      <c r="A14" s="19">
        <v>6</v>
      </c>
      <c r="B14" s="20" t="s">
        <v>33</v>
      </c>
      <c r="C14" s="44" t="s">
        <v>57</v>
      </c>
      <c r="D14" s="34" t="s">
        <v>57</v>
      </c>
      <c r="E14" s="34" t="s">
        <v>57</v>
      </c>
      <c r="F14" s="34" t="s">
        <v>57</v>
      </c>
      <c r="G14" s="34" t="s">
        <v>57</v>
      </c>
      <c r="H14" s="35" t="s">
        <v>57</v>
      </c>
      <c r="I14" s="18"/>
      <c r="J14" s="21">
        <v>80</v>
      </c>
      <c r="K14" s="5">
        <v>80</v>
      </c>
      <c r="L14" s="5"/>
      <c r="M14" s="5"/>
      <c r="N14" s="5"/>
      <c r="O14" s="5"/>
      <c r="P14" s="9">
        <f t="shared" si="0"/>
        <v>22.857142857142858</v>
      </c>
    </row>
    <row r="15" spans="1:16" ht="15.75" x14ac:dyDescent="0.25">
      <c r="A15" s="19">
        <v>7</v>
      </c>
      <c r="B15" s="20" t="s">
        <v>34</v>
      </c>
      <c r="C15" s="44" t="s">
        <v>58</v>
      </c>
      <c r="D15" s="34" t="s">
        <v>58</v>
      </c>
      <c r="E15" s="34" t="s">
        <v>58</v>
      </c>
      <c r="F15" s="34" t="s">
        <v>58</v>
      </c>
      <c r="G15" s="34" t="s">
        <v>58</v>
      </c>
      <c r="H15" s="35" t="s">
        <v>58</v>
      </c>
      <c r="I15" s="18" t="s">
        <v>199</v>
      </c>
      <c r="J15" s="21">
        <v>80</v>
      </c>
      <c r="K15" s="5">
        <v>80</v>
      </c>
      <c r="L15" s="5"/>
      <c r="M15" s="5"/>
      <c r="N15" s="5"/>
      <c r="O15" s="5"/>
      <c r="P15" s="9">
        <f t="shared" si="0"/>
        <v>22.857142857142858</v>
      </c>
    </row>
    <row r="16" spans="1:16" ht="15.75" x14ac:dyDescent="0.25">
      <c r="A16" s="19">
        <v>8</v>
      </c>
      <c r="B16" s="20" t="s">
        <v>35</v>
      </c>
      <c r="C16" s="44" t="s">
        <v>59</v>
      </c>
      <c r="D16" s="34" t="s">
        <v>59</v>
      </c>
      <c r="E16" s="34" t="s">
        <v>59</v>
      </c>
      <c r="F16" s="34" t="s">
        <v>59</v>
      </c>
      <c r="G16" s="34" t="s">
        <v>59</v>
      </c>
      <c r="H16" s="35" t="s">
        <v>59</v>
      </c>
      <c r="I16" s="18"/>
      <c r="J16" s="21">
        <v>80</v>
      </c>
      <c r="K16" s="5">
        <v>80</v>
      </c>
      <c r="L16" s="5"/>
      <c r="M16" s="5"/>
      <c r="N16" s="5"/>
      <c r="O16" s="5"/>
      <c r="P16" s="9">
        <f t="shared" si="0"/>
        <v>22.857142857142858</v>
      </c>
    </row>
    <row r="17" spans="1:16" ht="15.75" x14ac:dyDescent="0.25">
      <c r="A17" s="19">
        <v>9</v>
      </c>
      <c r="B17" s="20" t="s">
        <v>36</v>
      </c>
      <c r="C17" s="44" t="s">
        <v>60</v>
      </c>
      <c r="D17" s="34" t="s">
        <v>60</v>
      </c>
      <c r="E17" s="34" t="s">
        <v>60</v>
      </c>
      <c r="F17" s="34" t="s">
        <v>60</v>
      </c>
      <c r="G17" s="34" t="s">
        <v>60</v>
      </c>
      <c r="H17" s="35" t="s">
        <v>60</v>
      </c>
      <c r="I17" s="18" t="s">
        <v>200</v>
      </c>
      <c r="J17" s="21">
        <v>80</v>
      </c>
      <c r="K17" s="5">
        <v>80</v>
      </c>
      <c r="L17" s="5"/>
      <c r="M17" s="5"/>
      <c r="N17" s="5"/>
      <c r="O17" s="5"/>
      <c r="P17" s="9">
        <f t="shared" si="0"/>
        <v>22.857142857142858</v>
      </c>
    </row>
    <row r="18" spans="1:16" ht="15.75" x14ac:dyDescent="0.25">
      <c r="A18" s="19">
        <v>10</v>
      </c>
      <c r="B18" s="20" t="s">
        <v>37</v>
      </c>
      <c r="C18" s="44" t="s">
        <v>61</v>
      </c>
      <c r="D18" s="34" t="s">
        <v>61</v>
      </c>
      <c r="E18" s="34" t="s">
        <v>61</v>
      </c>
      <c r="F18" s="34" t="s">
        <v>61</v>
      </c>
      <c r="G18" s="34" t="s">
        <v>61</v>
      </c>
      <c r="H18" s="35" t="s">
        <v>61</v>
      </c>
      <c r="I18" s="18" t="s">
        <v>201</v>
      </c>
      <c r="J18" s="21">
        <v>80</v>
      </c>
      <c r="K18" s="5">
        <v>80</v>
      </c>
      <c r="L18" s="5"/>
      <c r="M18" s="5"/>
      <c r="N18" s="5"/>
      <c r="O18" s="5"/>
      <c r="P18" s="9">
        <f t="shared" si="0"/>
        <v>22.857142857142858</v>
      </c>
    </row>
    <row r="19" spans="1:16" ht="15.75" x14ac:dyDescent="0.25">
      <c r="A19" s="19">
        <v>11</v>
      </c>
      <c r="B19" s="20" t="s">
        <v>38</v>
      </c>
      <c r="C19" s="44" t="s">
        <v>62</v>
      </c>
      <c r="D19" s="34" t="s">
        <v>62</v>
      </c>
      <c r="E19" s="34" t="s">
        <v>62</v>
      </c>
      <c r="F19" s="34" t="s">
        <v>62</v>
      </c>
      <c r="G19" s="34" t="s">
        <v>62</v>
      </c>
      <c r="H19" s="35" t="s">
        <v>62</v>
      </c>
      <c r="I19" s="18"/>
      <c r="J19" s="21">
        <v>80</v>
      </c>
      <c r="K19" s="5">
        <v>80</v>
      </c>
      <c r="L19" s="5"/>
      <c r="M19" s="5"/>
      <c r="N19" s="5"/>
      <c r="O19" s="5"/>
      <c r="P19" s="9">
        <f t="shared" si="0"/>
        <v>22.857142857142858</v>
      </c>
    </row>
    <row r="20" spans="1:16" ht="15.75" x14ac:dyDescent="0.25">
      <c r="A20" s="19">
        <v>12</v>
      </c>
      <c r="B20" s="20" t="s">
        <v>39</v>
      </c>
      <c r="C20" s="44" t="s">
        <v>63</v>
      </c>
      <c r="D20" s="34" t="s">
        <v>63</v>
      </c>
      <c r="E20" s="34" t="s">
        <v>63</v>
      </c>
      <c r="F20" s="34" t="s">
        <v>63</v>
      </c>
      <c r="G20" s="34" t="s">
        <v>63</v>
      </c>
      <c r="H20" s="35" t="s">
        <v>63</v>
      </c>
      <c r="I20" s="18"/>
      <c r="J20" s="5">
        <v>85</v>
      </c>
      <c r="K20" s="5">
        <v>85</v>
      </c>
      <c r="L20" s="5"/>
      <c r="M20" s="5"/>
      <c r="N20" s="5"/>
      <c r="O20" s="5"/>
      <c r="P20" s="9">
        <f t="shared" si="0"/>
        <v>24.285714285714285</v>
      </c>
    </row>
    <row r="21" spans="1:16" ht="15.75" x14ac:dyDescent="0.25">
      <c r="A21" s="19">
        <v>13</v>
      </c>
      <c r="B21" s="20" t="s">
        <v>40</v>
      </c>
      <c r="C21" s="44" t="s">
        <v>64</v>
      </c>
      <c r="D21" s="34" t="s">
        <v>64</v>
      </c>
      <c r="E21" s="34" t="s">
        <v>64</v>
      </c>
      <c r="F21" s="34" t="s">
        <v>64</v>
      </c>
      <c r="G21" s="34" t="s">
        <v>64</v>
      </c>
      <c r="H21" s="35" t="s">
        <v>64</v>
      </c>
      <c r="I21" s="18" t="s">
        <v>201</v>
      </c>
      <c r="J21" s="21">
        <v>85</v>
      </c>
      <c r="K21" s="5">
        <v>85</v>
      </c>
      <c r="L21" s="5"/>
      <c r="M21" s="5"/>
      <c r="N21" s="5"/>
      <c r="O21" s="5"/>
      <c r="P21" s="9">
        <f t="shared" si="0"/>
        <v>24.285714285714285</v>
      </c>
    </row>
    <row r="22" spans="1:16" ht="15.75" x14ac:dyDescent="0.25">
      <c r="A22" s="19">
        <v>14</v>
      </c>
      <c r="B22" s="20" t="s">
        <v>41</v>
      </c>
      <c r="C22" s="44" t="s">
        <v>65</v>
      </c>
      <c r="D22" s="34" t="s">
        <v>65</v>
      </c>
      <c r="E22" s="34" t="s">
        <v>65</v>
      </c>
      <c r="F22" s="34" t="s">
        <v>65</v>
      </c>
      <c r="G22" s="34" t="s">
        <v>65</v>
      </c>
      <c r="H22" s="35" t="s">
        <v>65</v>
      </c>
      <c r="I22" s="8"/>
      <c r="J22" s="21">
        <v>85</v>
      </c>
      <c r="K22" s="5">
        <v>85</v>
      </c>
      <c r="L22" s="5"/>
      <c r="M22" s="5"/>
      <c r="N22" s="5"/>
      <c r="O22" s="5"/>
      <c r="P22" s="9">
        <f t="shared" si="0"/>
        <v>24.285714285714285</v>
      </c>
    </row>
    <row r="23" spans="1:16" ht="15.75" x14ac:dyDescent="0.25">
      <c r="A23" s="19">
        <v>15</v>
      </c>
      <c r="B23" s="20" t="s">
        <v>42</v>
      </c>
      <c r="C23" s="44" t="s">
        <v>66</v>
      </c>
      <c r="D23" s="34" t="s">
        <v>66</v>
      </c>
      <c r="E23" s="34" t="s">
        <v>66</v>
      </c>
      <c r="F23" s="34" t="s">
        <v>66</v>
      </c>
      <c r="G23" s="34" t="s">
        <v>66</v>
      </c>
      <c r="H23" s="35" t="s">
        <v>66</v>
      </c>
      <c r="I23" s="8" t="s">
        <v>200</v>
      </c>
      <c r="J23" s="5">
        <v>90</v>
      </c>
      <c r="K23" s="5">
        <v>90</v>
      </c>
      <c r="L23" s="5"/>
      <c r="M23" s="5"/>
      <c r="N23" s="5"/>
      <c r="O23" s="5"/>
      <c r="P23" s="9">
        <f t="shared" si="0"/>
        <v>25.714285714285715</v>
      </c>
    </row>
    <row r="24" spans="1:16" ht="15.75" x14ac:dyDescent="0.25">
      <c r="A24" s="19">
        <v>16</v>
      </c>
      <c r="B24" s="20" t="s">
        <v>43</v>
      </c>
      <c r="C24" s="44" t="s">
        <v>67</v>
      </c>
      <c r="D24" s="34" t="s">
        <v>67</v>
      </c>
      <c r="E24" s="34" t="s">
        <v>67</v>
      </c>
      <c r="F24" s="34" t="s">
        <v>67</v>
      </c>
      <c r="G24" s="34" t="s">
        <v>67</v>
      </c>
      <c r="H24" s="35" t="s">
        <v>67</v>
      </c>
      <c r="I24" s="8"/>
      <c r="J24" s="21">
        <v>90</v>
      </c>
      <c r="K24" s="5">
        <v>90</v>
      </c>
      <c r="L24" s="5"/>
      <c r="M24" s="5"/>
      <c r="N24" s="5"/>
      <c r="O24" s="5"/>
      <c r="P24" s="9">
        <f t="shared" si="0"/>
        <v>25.714285714285715</v>
      </c>
    </row>
    <row r="25" spans="1:16" ht="15.75" x14ac:dyDescent="0.25">
      <c r="A25" s="19">
        <v>17</v>
      </c>
      <c r="B25" s="20" t="s">
        <v>44</v>
      </c>
      <c r="C25" s="44" t="s">
        <v>68</v>
      </c>
      <c r="D25" s="34" t="s">
        <v>68</v>
      </c>
      <c r="E25" s="34" t="s">
        <v>68</v>
      </c>
      <c r="F25" s="34" t="s">
        <v>68</v>
      </c>
      <c r="G25" s="34" t="s">
        <v>68</v>
      </c>
      <c r="H25" s="35" t="s">
        <v>68</v>
      </c>
      <c r="I25" s="8"/>
      <c r="J25" s="21">
        <v>90</v>
      </c>
      <c r="K25" s="5">
        <v>90</v>
      </c>
      <c r="L25" s="5"/>
      <c r="M25" s="5"/>
      <c r="N25" s="5"/>
      <c r="O25" s="5"/>
      <c r="P25" s="9">
        <f t="shared" si="0"/>
        <v>25.714285714285715</v>
      </c>
    </row>
    <row r="26" spans="1:16" ht="15.75" x14ac:dyDescent="0.25">
      <c r="A26" s="19">
        <v>18</v>
      </c>
      <c r="B26" s="20" t="s">
        <v>45</v>
      </c>
      <c r="C26" s="44" t="s">
        <v>69</v>
      </c>
      <c r="D26" s="34" t="s">
        <v>69</v>
      </c>
      <c r="E26" s="34" t="s">
        <v>69</v>
      </c>
      <c r="F26" s="34" t="s">
        <v>69</v>
      </c>
      <c r="G26" s="34" t="s">
        <v>69</v>
      </c>
      <c r="H26" s="35" t="s">
        <v>69</v>
      </c>
      <c r="I26" s="8"/>
      <c r="J26" s="21">
        <v>90</v>
      </c>
      <c r="K26" s="5">
        <v>90</v>
      </c>
      <c r="L26" s="5"/>
      <c r="M26" s="5"/>
      <c r="N26" s="5"/>
      <c r="O26" s="5"/>
      <c r="P26" s="9">
        <f t="shared" si="0"/>
        <v>25.714285714285715</v>
      </c>
    </row>
    <row r="27" spans="1:16" ht="15.75" x14ac:dyDescent="0.25">
      <c r="A27" s="19">
        <v>19</v>
      </c>
      <c r="B27" s="20" t="s">
        <v>46</v>
      </c>
      <c r="C27" s="44" t="s">
        <v>70</v>
      </c>
      <c r="D27" s="34" t="s">
        <v>70</v>
      </c>
      <c r="E27" s="34" t="s">
        <v>70</v>
      </c>
      <c r="F27" s="34" t="s">
        <v>70</v>
      </c>
      <c r="G27" s="34" t="s">
        <v>70</v>
      </c>
      <c r="H27" s="35" t="s">
        <v>70</v>
      </c>
      <c r="I27" s="8"/>
      <c r="J27" s="21">
        <v>90</v>
      </c>
      <c r="K27" s="5">
        <v>90</v>
      </c>
      <c r="L27" s="5"/>
      <c r="M27" s="5"/>
      <c r="N27" s="5"/>
      <c r="O27" s="5"/>
      <c r="P27" s="9">
        <f t="shared" si="0"/>
        <v>25.714285714285715</v>
      </c>
    </row>
    <row r="28" spans="1:16" ht="15.75" x14ac:dyDescent="0.25">
      <c r="A28" s="19">
        <v>20</v>
      </c>
      <c r="B28" s="20" t="s">
        <v>47</v>
      </c>
      <c r="C28" s="44" t="s">
        <v>71</v>
      </c>
      <c r="D28" s="34" t="s">
        <v>71</v>
      </c>
      <c r="E28" s="34" t="s">
        <v>71</v>
      </c>
      <c r="F28" s="34" t="s">
        <v>71</v>
      </c>
      <c r="G28" s="34" t="s">
        <v>71</v>
      </c>
      <c r="H28" s="35" t="s">
        <v>71</v>
      </c>
      <c r="I28" s="8"/>
      <c r="J28" s="5">
        <v>80</v>
      </c>
      <c r="K28" s="5">
        <v>80</v>
      </c>
      <c r="L28" s="5"/>
      <c r="M28" s="5"/>
      <c r="N28" s="5"/>
      <c r="O28" s="5"/>
      <c r="P28" s="9">
        <f t="shared" si="0"/>
        <v>22.857142857142858</v>
      </c>
    </row>
    <row r="29" spans="1:16" ht="15.75" x14ac:dyDescent="0.25">
      <c r="A29" s="19">
        <v>21</v>
      </c>
      <c r="B29" s="20" t="s">
        <v>48</v>
      </c>
      <c r="C29" s="44" t="s">
        <v>72</v>
      </c>
      <c r="D29" s="34" t="s">
        <v>72</v>
      </c>
      <c r="E29" s="34" t="s">
        <v>72</v>
      </c>
      <c r="F29" s="34" t="s">
        <v>72</v>
      </c>
      <c r="G29" s="34" t="s">
        <v>72</v>
      </c>
      <c r="H29" s="35" t="s">
        <v>72</v>
      </c>
      <c r="I29" s="8"/>
      <c r="J29" s="21">
        <v>80</v>
      </c>
      <c r="K29" s="5">
        <v>80</v>
      </c>
      <c r="L29" s="5"/>
      <c r="M29" s="5"/>
      <c r="N29" s="5"/>
      <c r="O29" s="5"/>
      <c r="P29" s="9">
        <f t="shared" si="0"/>
        <v>22.857142857142858</v>
      </c>
    </row>
    <row r="30" spans="1:16" ht="15.75" x14ac:dyDescent="0.25">
      <c r="A30" s="19">
        <v>22</v>
      </c>
      <c r="B30" s="20" t="s">
        <v>49</v>
      </c>
      <c r="C30" s="44" t="s">
        <v>73</v>
      </c>
      <c r="D30" s="34" t="s">
        <v>73</v>
      </c>
      <c r="E30" s="34" t="s">
        <v>73</v>
      </c>
      <c r="F30" s="34" t="s">
        <v>73</v>
      </c>
      <c r="G30" s="34" t="s">
        <v>73</v>
      </c>
      <c r="H30" s="35" t="s">
        <v>73</v>
      </c>
      <c r="I30" s="8" t="s">
        <v>201</v>
      </c>
      <c r="J30" s="21">
        <v>80</v>
      </c>
      <c r="K30" s="5">
        <v>80</v>
      </c>
      <c r="L30" s="5"/>
      <c r="M30" s="5"/>
      <c r="N30" s="5"/>
      <c r="O30" s="5"/>
      <c r="P30" s="9">
        <f t="shared" si="0"/>
        <v>22.857142857142858</v>
      </c>
    </row>
    <row r="31" spans="1:16" ht="15.75" x14ac:dyDescent="0.25">
      <c r="A31" s="19">
        <v>23</v>
      </c>
      <c r="B31" s="20" t="s">
        <v>50</v>
      </c>
      <c r="C31" s="44" t="s">
        <v>74</v>
      </c>
      <c r="D31" s="34" t="s">
        <v>74</v>
      </c>
      <c r="E31" s="34" t="s">
        <v>74</v>
      </c>
      <c r="F31" s="34" t="s">
        <v>74</v>
      </c>
      <c r="G31" s="34" t="s">
        <v>74</v>
      </c>
      <c r="H31" s="35" t="s">
        <v>74</v>
      </c>
      <c r="I31" s="8"/>
      <c r="J31" s="21">
        <v>80</v>
      </c>
      <c r="K31" s="5">
        <v>80</v>
      </c>
      <c r="L31" s="5"/>
      <c r="M31" s="5"/>
      <c r="N31" s="5"/>
      <c r="O31" s="5"/>
      <c r="P31" s="9">
        <f t="shared" si="0"/>
        <v>22.857142857142858</v>
      </c>
    </row>
    <row r="32" spans="1:16" ht="15.75" x14ac:dyDescent="0.25">
      <c r="A32" s="19">
        <v>24</v>
      </c>
      <c r="B32" s="20" t="s">
        <v>51</v>
      </c>
      <c r="C32" s="44" t="s">
        <v>75</v>
      </c>
      <c r="D32" s="34" t="s">
        <v>75</v>
      </c>
      <c r="E32" s="34" t="s">
        <v>75</v>
      </c>
      <c r="F32" s="34" t="s">
        <v>75</v>
      </c>
      <c r="G32" s="34" t="s">
        <v>75</v>
      </c>
      <c r="H32" s="35" t="s">
        <v>75</v>
      </c>
      <c r="I32" s="8"/>
      <c r="J32" s="21">
        <v>80</v>
      </c>
      <c r="K32" s="5">
        <v>80</v>
      </c>
      <c r="L32" s="5"/>
      <c r="M32" s="5"/>
      <c r="N32" s="5"/>
      <c r="O32" s="5"/>
      <c r="P32" s="9">
        <f t="shared" si="0"/>
        <v>22.857142857142858</v>
      </c>
    </row>
    <row r="33" spans="1:16" ht="15.75" x14ac:dyDescent="0.25">
      <c r="A33" s="19"/>
      <c r="B33" s="20"/>
      <c r="C33" s="48"/>
      <c r="D33" s="49"/>
      <c r="E33" s="49"/>
      <c r="F33" s="49"/>
      <c r="G33" s="49"/>
      <c r="H33" s="50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5.75" x14ac:dyDescent="0.25">
      <c r="A34" s="19"/>
      <c r="B34" s="20"/>
      <c r="C34" s="48"/>
      <c r="D34" s="49"/>
      <c r="E34" s="49"/>
      <c r="F34" s="49"/>
      <c r="G34" s="49"/>
      <c r="H34" s="50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5.75" x14ac:dyDescent="0.25">
      <c r="A35" s="19"/>
      <c r="B35" s="20"/>
      <c r="C35" s="48"/>
      <c r="D35" s="49"/>
      <c r="E35" s="49"/>
      <c r="F35" s="49"/>
      <c r="G35" s="49"/>
      <c r="H35" s="50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ht="15.75" x14ac:dyDescent="0.25">
      <c r="A36" s="19"/>
      <c r="B36" s="20"/>
      <c r="C36" s="48"/>
      <c r="D36" s="49"/>
      <c r="E36" s="49"/>
      <c r="F36" s="49"/>
      <c r="G36" s="49"/>
      <c r="H36" s="50"/>
      <c r="I36" s="8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5">
      <c r="A37" s="19"/>
      <c r="B37" s="20"/>
      <c r="C37" s="45"/>
      <c r="D37" s="46"/>
      <c r="E37" s="46"/>
      <c r="F37" s="46"/>
      <c r="G37" s="46"/>
      <c r="H37" s="47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9"/>
      <c r="B38" s="20"/>
      <c r="C38" s="45"/>
      <c r="D38" s="46"/>
      <c r="E38" s="46"/>
      <c r="F38" s="46"/>
      <c r="G38" s="46"/>
      <c r="H38" s="47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9"/>
      <c r="B39" s="20"/>
      <c r="C39" s="45"/>
      <c r="D39" s="46"/>
      <c r="E39" s="46"/>
      <c r="F39" s="46"/>
      <c r="G39" s="46"/>
      <c r="H39" s="47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51"/>
      <c r="D40" s="52"/>
      <c r="E40" s="52"/>
      <c r="F40" s="52"/>
      <c r="G40" s="52"/>
      <c r="H40" s="53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51"/>
      <c r="D41" s="52"/>
      <c r="E41" s="52"/>
      <c r="F41" s="52"/>
      <c r="G41" s="52"/>
      <c r="H41" s="53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51"/>
      <c r="D42" s="52"/>
      <c r="E42" s="52"/>
      <c r="F42" s="52"/>
      <c r="G42" s="52"/>
      <c r="H42" s="53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51"/>
      <c r="D43" s="52"/>
      <c r="E43" s="52"/>
      <c r="F43" s="52"/>
      <c r="G43" s="52"/>
      <c r="H43" s="53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51"/>
      <c r="D44" s="52"/>
      <c r="E44" s="52"/>
      <c r="F44" s="52"/>
      <c r="G44" s="52"/>
      <c r="H44" s="53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51"/>
      <c r="D45" s="52"/>
      <c r="E45" s="52"/>
      <c r="F45" s="52"/>
      <c r="G45" s="52"/>
      <c r="H45" s="53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51"/>
      <c r="D46" s="52"/>
      <c r="E46" s="52"/>
      <c r="F46" s="52"/>
      <c r="G46" s="52"/>
      <c r="H46" s="53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51"/>
      <c r="D47" s="52"/>
      <c r="E47" s="52"/>
      <c r="F47" s="52"/>
      <c r="G47" s="52"/>
      <c r="H47" s="53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51"/>
      <c r="D48" s="52"/>
      <c r="E48" s="52"/>
      <c r="F48" s="52"/>
      <c r="G48" s="52"/>
      <c r="H48" s="53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51"/>
      <c r="D49" s="52"/>
      <c r="E49" s="52"/>
      <c r="F49" s="52"/>
      <c r="G49" s="52"/>
      <c r="H49" s="53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51"/>
      <c r="D50" s="52"/>
      <c r="E50" s="52"/>
      <c r="F50" s="52"/>
      <c r="G50" s="52"/>
      <c r="H50" s="53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51"/>
      <c r="D51" s="52"/>
      <c r="E51" s="52"/>
      <c r="F51" s="52"/>
      <c r="G51" s="52"/>
      <c r="H51" s="53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51"/>
      <c r="D52" s="52"/>
      <c r="E52" s="52"/>
      <c r="F52" s="52"/>
      <c r="G52" s="52"/>
      <c r="H52" s="53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28"/>
      <c r="D53" s="29"/>
      <c r="E53" s="29"/>
      <c r="F53" s="29"/>
      <c r="G53" s="29"/>
      <c r="H53" s="30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23"/>
      <c r="C54" s="23"/>
      <c r="D54" s="2"/>
      <c r="G54" s="31" t="s">
        <v>19</v>
      </c>
      <c r="H54" s="31"/>
      <c r="I54" s="12">
        <f t="shared" ref="I54:O54" si="1">COUNTIF(I9:I53,"&gt;=70")</f>
        <v>0</v>
      </c>
      <c r="J54" s="12">
        <f t="shared" si="1"/>
        <v>24</v>
      </c>
      <c r="K54" s="12">
        <f t="shared" si="1"/>
        <v>24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23"/>
      <c r="C55" s="23"/>
      <c r="D55" s="14"/>
      <c r="G55" s="32" t="s">
        <v>20</v>
      </c>
      <c r="H55" s="32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23"/>
      <c r="C56" s="23"/>
      <c r="D56" s="23"/>
      <c r="G56" s="32" t="s">
        <v>21</v>
      </c>
      <c r="H56" s="32"/>
      <c r="I56" s="15">
        <f t="shared" ref="I56:P56" si="3">COUNT(I9:I53)</f>
        <v>0</v>
      </c>
      <c r="J56" s="15">
        <f t="shared" si="3"/>
        <v>24</v>
      </c>
      <c r="K56" s="15">
        <f t="shared" si="3"/>
        <v>24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23"/>
      <c r="C57" s="23"/>
      <c r="D57" s="2"/>
      <c r="G57" s="24" t="s">
        <v>22</v>
      </c>
      <c r="H57" s="24"/>
      <c r="I57" s="16" t="e">
        <f t="shared" ref="I57:P57" si="4">I54/I56</f>
        <v>#DIV/0!</v>
      </c>
      <c r="J57" s="17">
        <f t="shared" si="4"/>
        <v>1</v>
      </c>
      <c r="K57" s="17">
        <f t="shared" si="4"/>
        <v>1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23"/>
      <c r="C58" s="23"/>
      <c r="D58" s="2"/>
      <c r="G58" s="24" t="s">
        <v>23</v>
      </c>
      <c r="H58" s="24"/>
      <c r="I58" s="16" t="e">
        <f t="shared" ref="I58:P58" si="5">I55/I56</f>
        <v>#DIV/0!</v>
      </c>
      <c r="J58" s="16">
        <f t="shared" si="5"/>
        <v>0</v>
      </c>
      <c r="K58" s="17">
        <f t="shared" si="5"/>
        <v>0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23"/>
      <c r="C59" s="23"/>
      <c r="D59" s="14"/>
    </row>
    <row r="60" spans="1:16" x14ac:dyDescent="0.25">
      <c r="B60" s="2"/>
      <c r="C60" s="2"/>
      <c r="D60" s="14"/>
    </row>
    <row r="61" spans="1:16" x14ac:dyDescent="0.25">
      <c r="I61" s="25"/>
      <c r="J61" s="25"/>
      <c r="K61" s="25"/>
      <c r="L61" s="25"/>
      <c r="M61" s="25"/>
      <c r="N61" s="25"/>
      <c r="O61" s="25"/>
    </row>
    <row r="62" spans="1:16" x14ac:dyDescent="0.25">
      <c r="I62" s="26" t="s">
        <v>24</v>
      </c>
      <c r="J62" s="26"/>
      <c r="K62" s="26"/>
      <c r="L62" s="26"/>
      <c r="M62" s="26"/>
      <c r="N62" s="26"/>
      <c r="O62" s="26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abSelected="1" topLeftCell="A18" workbookViewId="0">
      <selection activeCell="J37" sqref="J37"/>
    </sheetView>
  </sheetViews>
  <sheetFormatPr baseColWidth="10" defaultRowHeight="15" x14ac:dyDescent="0.25"/>
  <cols>
    <col min="7" max="7" width="10.85546875" customWidth="1"/>
    <col min="8" max="8" width="11.42578125" hidden="1" customWidth="1"/>
    <col min="9" max="9" width="13" customWidth="1"/>
  </cols>
  <sheetData>
    <row r="2" spans="1:16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</row>
    <row r="3" spans="1:16" x14ac:dyDescent="0.2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</row>
    <row r="4" spans="1:16" x14ac:dyDescent="0.25">
      <c r="B4" t="s">
        <v>2</v>
      </c>
      <c r="C4" s="40" t="s">
        <v>141</v>
      </c>
      <c r="D4" s="40"/>
      <c r="E4" s="40"/>
      <c r="F4" s="40"/>
      <c r="H4" t="s">
        <v>3</v>
      </c>
      <c r="I4" s="41" t="s">
        <v>142</v>
      </c>
      <c r="J4" s="41"/>
      <c r="L4" t="s">
        <v>4</v>
      </c>
      <c r="M4" s="42">
        <v>45588</v>
      </c>
      <c r="N4" s="42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1" t="s">
        <v>77</v>
      </c>
      <c r="D6" s="41"/>
      <c r="E6" s="41"/>
      <c r="F6" s="41"/>
      <c r="H6" s="23" t="s">
        <v>6</v>
      </c>
      <c r="I6" s="23"/>
      <c r="J6" s="43" t="s">
        <v>7</v>
      </c>
      <c r="K6" s="43"/>
      <c r="L6" s="43"/>
      <c r="M6" s="43"/>
      <c r="N6" s="43"/>
      <c r="O6" s="43"/>
    </row>
    <row r="8" spans="1:16" x14ac:dyDescent="0.25">
      <c r="A8" s="4" t="s">
        <v>8</v>
      </c>
      <c r="B8" s="4" t="s">
        <v>9</v>
      </c>
      <c r="C8" s="37" t="s">
        <v>10</v>
      </c>
      <c r="D8" s="37"/>
      <c r="E8" s="37"/>
      <c r="F8" s="37"/>
      <c r="G8" s="37"/>
      <c r="H8" s="37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9">
        <v>1</v>
      </c>
      <c r="B9" s="20" t="s">
        <v>143</v>
      </c>
      <c r="C9" s="44" t="s">
        <v>171</v>
      </c>
      <c r="D9" s="34" t="s">
        <v>171</v>
      </c>
      <c r="E9" s="34" t="s">
        <v>171</v>
      </c>
      <c r="F9" s="34" t="s">
        <v>171</v>
      </c>
      <c r="G9" s="34" t="s">
        <v>171</v>
      </c>
      <c r="H9" s="35" t="s">
        <v>171</v>
      </c>
      <c r="I9" s="8">
        <v>80</v>
      </c>
      <c r="J9" s="5">
        <v>80</v>
      </c>
      <c r="K9" s="5"/>
      <c r="L9" s="5"/>
      <c r="M9" s="5"/>
      <c r="N9" s="5"/>
      <c r="O9" s="5"/>
      <c r="P9" s="9">
        <f t="shared" ref="P9:P53" si="0">SUM(I9:O9)/7</f>
        <v>22.857142857142858</v>
      </c>
    </row>
    <row r="10" spans="1:16" ht="15.75" x14ac:dyDescent="0.25">
      <c r="A10" s="19">
        <v>2</v>
      </c>
      <c r="B10" s="20" t="s">
        <v>144</v>
      </c>
      <c r="C10" s="44" t="s">
        <v>172</v>
      </c>
      <c r="D10" s="34" t="s">
        <v>172</v>
      </c>
      <c r="E10" s="34" t="s">
        <v>172</v>
      </c>
      <c r="F10" s="34" t="s">
        <v>172</v>
      </c>
      <c r="G10" s="34" t="s">
        <v>172</v>
      </c>
      <c r="H10" s="35" t="s">
        <v>172</v>
      </c>
      <c r="I10" s="8">
        <v>80</v>
      </c>
      <c r="J10" s="5">
        <v>80</v>
      </c>
      <c r="K10" s="5"/>
      <c r="L10" s="5"/>
      <c r="M10" s="5"/>
      <c r="N10" s="5"/>
      <c r="O10" s="5"/>
      <c r="P10" s="9">
        <f t="shared" si="0"/>
        <v>22.857142857142858</v>
      </c>
    </row>
    <row r="11" spans="1:16" ht="15.75" x14ac:dyDescent="0.25">
      <c r="A11" s="19">
        <v>3</v>
      </c>
      <c r="B11" s="20" t="s">
        <v>145</v>
      </c>
      <c r="C11" s="44" t="s">
        <v>173</v>
      </c>
      <c r="D11" s="34" t="s">
        <v>173</v>
      </c>
      <c r="E11" s="34" t="s">
        <v>173</v>
      </c>
      <c r="F11" s="34" t="s">
        <v>173</v>
      </c>
      <c r="G11" s="34" t="s">
        <v>173</v>
      </c>
      <c r="H11" s="35" t="s">
        <v>173</v>
      </c>
      <c r="I11" s="8">
        <v>80</v>
      </c>
      <c r="J11" s="5">
        <v>80</v>
      </c>
      <c r="K11" s="5"/>
      <c r="L11" s="5"/>
      <c r="M11" s="5"/>
      <c r="N11" s="5"/>
      <c r="O11" s="5"/>
      <c r="P11" s="9">
        <f t="shared" si="0"/>
        <v>22.857142857142858</v>
      </c>
    </row>
    <row r="12" spans="1:16" ht="15.75" x14ac:dyDescent="0.25">
      <c r="A12" s="19">
        <v>4</v>
      </c>
      <c r="B12" s="20" t="s">
        <v>146</v>
      </c>
      <c r="C12" s="44" t="s">
        <v>174</v>
      </c>
      <c r="D12" s="34" t="s">
        <v>174</v>
      </c>
      <c r="E12" s="34" t="s">
        <v>174</v>
      </c>
      <c r="F12" s="34" t="s">
        <v>174</v>
      </c>
      <c r="G12" s="34" t="s">
        <v>174</v>
      </c>
      <c r="H12" s="35" t="s">
        <v>174</v>
      </c>
      <c r="I12" s="8">
        <v>80</v>
      </c>
      <c r="J12" s="5">
        <v>80</v>
      </c>
      <c r="K12" s="5"/>
      <c r="L12" s="5"/>
      <c r="M12" s="5"/>
      <c r="N12" s="5"/>
      <c r="O12" s="5"/>
      <c r="P12" s="9">
        <f t="shared" si="0"/>
        <v>22.857142857142858</v>
      </c>
    </row>
    <row r="13" spans="1:16" ht="15.75" x14ac:dyDescent="0.25">
      <c r="A13" s="19">
        <v>5</v>
      </c>
      <c r="B13" s="20" t="s">
        <v>147</v>
      </c>
      <c r="C13" s="44" t="s">
        <v>175</v>
      </c>
      <c r="D13" s="34" t="s">
        <v>175</v>
      </c>
      <c r="E13" s="34" t="s">
        <v>175</v>
      </c>
      <c r="F13" s="34" t="s">
        <v>175</v>
      </c>
      <c r="G13" s="34" t="s">
        <v>175</v>
      </c>
      <c r="H13" s="35" t="s">
        <v>175</v>
      </c>
      <c r="I13" s="8">
        <v>80</v>
      </c>
      <c r="J13" s="5">
        <v>80</v>
      </c>
      <c r="K13" s="5"/>
      <c r="L13" s="5"/>
      <c r="M13" s="5"/>
      <c r="N13" s="5"/>
      <c r="O13" s="5"/>
      <c r="P13" s="9">
        <f t="shared" si="0"/>
        <v>22.857142857142858</v>
      </c>
    </row>
    <row r="14" spans="1:16" ht="15.75" x14ac:dyDescent="0.25">
      <c r="A14" s="19">
        <v>6</v>
      </c>
      <c r="B14" s="20" t="s">
        <v>148</v>
      </c>
      <c r="C14" s="44" t="s">
        <v>176</v>
      </c>
      <c r="D14" s="34" t="s">
        <v>176</v>
      </c>
      <c r="E14" s="34" t="s">
        <v>176</v>
      </c>
      <c r="F14" s="34" t="s">
        <v>176</v>
      </c>
      <c r="G14" s="34" t="s">
        <v>176</v>
      </c>
      <c r="H14" s="35" t="s">
        <v>176</v>
      </c>
      <c r="I14" s="8">
        <v>80</v>
      </c>
      <c r="J14" s="5">
        <v>80</v>
      </c>
      <c r="K14" s="5"/>
      <c r="L14" s="5"/>
      <c r="M14" s="5"/>
      <c r="N14" s="5"/>
      <c r="O14" s="5"/>
      <c r="P14" s="9">
        <f t="shared" si="0"/>
        <v>22.857142857142858</v>
      </c>
    </row>
    <row r="15" spans="1:16" ht="15.75" x14ac:dyDescent="0.25">
      <c r="A15" s="19">
        <v>7</v>
      </c>
      <c r="B15" s="20" t="s">
        <v>149</v>
      </c>
      <c r="C15" s="44" t="s">
        <v>177</v>
      </c>
      <c r="D15" s="34" t="s">
        <v>177</v>
      </c>
      <c r="E15" s="34" t="s">
        <v>177</v>
      </c>
      <c r="F15" s="34" t="s">
        <v>177</v>
      </c>
      <c r="G15" s="34" t="s">
        <v>177</v>
      </c>
      <c r="H15" s="35" t="s">
        <v>177</v>
      </c>
      <c r="I15" s="8">
        <v>80</v>
      </c>
      <c r="J15" s="5">
        <v>80</v>
      </c>
      <c r="K15" s="5"/>
      <c r="L15" s="5"/>
      <c r="M15" s="5"/>
      <c r="N15" s="5"/>
      <c r="O15" s="5"/>
      <c r="P15" s="9">
        <f t="shared" si="0"/>
        <v>22.857142857142858</v>
      </c>
    </row>
    <row r="16" spans="1:16" ht="15.75" x14ac:dyDescent="0.25">
      <c r="A16" s="19">
        <v>8</v>
      </c>
      <c r="B16" s="20" t="s">
        <v>150</v>
      </c>
      <c r="C16" s="44" t="s">
        <v>178</v>
      </c>
      <c r="D16" s="34" t="s">
        <v>178</v>
      </c>
      <c r="E16" s="34" t="s">
        <v>178</v>
      </c>
      <c r="F16" s="34" t="s">
        <v>178</v>
      </c>
      <c r="G16" s="34" t="s">
        <v>178</v>
      </c>
      <c r="H16" s="35" t="s">
        <v>178</v>
      </c>
      <c r="I16" s="8">
        <v>80</v>
      </c>
      <c r="J16" s="5">
        <v>80</v>
      </c>
      <c r="K16" s="5"/>
      <c r="L16" s="5"/>
      <c r="M16" s="5"/>
      <c r="N16" s="5"/>
      <c r="O16" s="5"/>
      <c r="P16" s="9">
        <f t="shared" si="0"/>
        <v>22.857142857142858</v>
      </c>
    </row>
    <row r="17" spans="1:16" ht="15.75" x14ac:dyDescent="0.25">
      <c r="A17" s="19">
        <v>9</v>
      </c>
      <c r="B17" s="20" t="s">
        <v>151</v>
      </c>
      <c r="C17" s="44" t="s">
        <v>179</v>
      </c>
      <c r="D17" s="34" t="s">
        <v>179</v>
      </c>
      <c r="E17" s="34" t="s">
        <v>179</v>
      </c>
      <c r="F17" s="34" t="s">
        <v>179</v>
      </c>
      <c r="G17" s="34" t="s">
        <v>179</v>
      </c>
      <c r="H17" s="35" t="s">
        <v>179</v>
      </c>
      <c r="I17" s="8">
        <v>80</v>
      </c>
      <c r="J17" s="5">
        <v>80</v>
      </c>
      <c r="K17" s="5"/>
      <c r="L17" s="5"/>
      <c r="M17" s="5"/>
      <c r="N17" s="5"/>
      <c r="O17" s="5"/>
      <c r="P17" s="9">
        <f t="shared" si="0"/>
        <v>22.857142857142858</v>
      </c>
    </row>
    <row r="18" spans="1:16" ht="15.75" x14ac:dyDescent="0.25">
      <c r="A18" s="19">
        <v>10</v>
      </c>
      <c r="B18" s="20" t="s">
        <v>152</v>
      </c>
      <c r="C18" s="44" t="s">
        <v>180</v>
      </c>
      <c r="D18" s="34" t="s">
        <v>180</v>
      </c>
      <c r="E18" s="34" t="s">
        <v>180</v>
      </c>
      <c r="F18" s="34" t="s">
        <v>180</v>
      </c>
      <c r="G18" s="34" t="s">
        <v>180</v>
      </c>
      <c r="H18" s="35" t="s">
        <v>180</v>
      </c>
      <c r="I18" s="8">
        <v>80</v>
      </c>
      <c r="J18" s="5">
        <v>80</v>
      </c>
      <c r="K18" s="5"/>
      <c r="L18" s="5"/>
      <c r="M18" s="5"/>
      <c r="N18" s="5"/>
      <c r="O18" s="5"/>
      <c r="P18" s="9">
        <f t="shared" si="0"/>
        <v>22.857142857142858</v>
      </c>
    </row>
    <row r="19" spans="1:16" ht="15.75" x14ac:dyDescent="0.25">
      <c r="A19" s="19">
        <v>11</v>
      </c>
      <c r="B19" s="20" t="s">
        <v>153</v>
      </c>
      <c r="C19" s="44" t="s">
        <v>181</v>
      </c>
      <c r="D19" s="34" t="s">
        <v>181</v>
      </c>
      <c r="E19" s="34" t="s">
        <v>181</v>
      </c>
      <c r="F19" s="34" t="s">
        <v>181</v>
      </c>
      <c r="G19" s="34" t="s">
        <v>181</v>
      </c>
      <c r="H19" s="35" t="s">
        <v>181</v>
      </c>
      <c r="I19" s="8">
        <v>80</v>
      </c>
      <c r="J19" s="5">
        <v>80</v>
      </c>
      <c r="K19" s="5"/>
      <c r="L19" s="5"/>
      <c r="M19" s="5"/>
      <c r="N19" s="5"/>
      <c r="O19" s="5"/>
      <c r="P19" s="9">
        <f t="shared" si="0"/>
        <v>22.857142857142858</v>
      </c>
    </row>
    <row r="20" spans="1:16" ht="15.75" x14ac:dyDescent="0.25">
      <c r="A20" s="19">
        <v>12</v>
      </c>
      <c r="B20" s="20" t="s">
        <v>154</v>
      </c>
      <c r="C20" s="44" t="s">
        <v>182</v>
      </c>
      <c r="D20" s="34" t="s">
        <v>182</v>
      </c>
      <c r="E20" s="34" t="s">
        <v>182</v>
      </c>
      <c r="F20" s="34" t="s">
        <v>182</v>
      </c>
      <c r="G20" s="34" t="s">
        <v>182</v>
      </c>
      <c r="H20" s="35" t="s">
        <v>182</v>
      </c>
      <c r="I20" s="8">
        <v>80</v>
      </c>
      <c r="J20" s="5">
        <v>80</v>
      </c>
      <c r="K20" s="5"/>
      <c r="L20" s="5"/>
      <c r="M20" s="5"/>
      <c r="N20" s="5"/>
      <c r="O20" s="5"/>
      <c r="P20" s="9">
        <f t="shared" si="0"/>
        <v>22.857142857142858</v>
      </c>
    </row>
    <row r="21" spans="1:16" ht="15.75" x14ac:dyDescent="0.25">
      <c r="A21" s="19">
        <v>13</v>
      </c>
      <c r="B21" s="20" t="s">
        <v>155</v>
      </c>
      <c r="C21" s="44" t="s">
        <v>183</v>
      </c>
      <c r="D21" s="34" t="s">
        <v>183</v>
      </c>
      <c r="E21" s="34" t="s">
        <v>183</v>
      </c>
      <c r="F21" s="34" t="s">
        <v>183</v>
      </c>
      <c r="G21" s="34" t="s">
        <v>183</v>
      </c>
      <c r="H21" s="35" t="s">
        <v>183</v>
      </c>
      <c r="I21" s="8">
        <v>80</v>
      </c>
      <c r="J21" s="5">
        <v>80</v>
      </c>
      <c r="K21" s="5"/>
      <c r="L21" s="5"/>
      <c r="M21" s="5"/>
      <c r="N21" s="5"/>
      <c r="O21" s="5"/>
      <c r="P21" s="9">
        <f t="shared" si="0"/>
        <v>22.857142857142858</v>
      </c>
    </row>
    <row r="22" spans="1:16" ht="15.75" x14ac:dyDescent="0.25">
      <c r="A22" s="19">
        <v>14</v>
      </c>
      <c r="B22" s="20" t="s">
        <v>156</v>
      </c>
      <c r="C22" s="44" t="s">
        <v>184</v>
      </c>
      <c r="D22" s="34" t="s">
        <v>184</v>
      </c>
      <c r="E22" s="34" t="s">
        <v>184</v>
      </c>
      <c r="F22" s="34" t="s">
        <v>184</v>
      </c>
      <c r="G22" s="34" t="s">
        <v>184</v>
      </c>
      <c r="H22" s="35" t="s">
        <v>184</v>
      </c>
      <c r="I22" s="8">
        <v>70</v>
      </c>
      <c r="J22" s="5">
        <v>90</v>
      </c>
      <c r="K22" s="5"/>
      <c r="L22" s="5"/>
      <c r="M22" s="5"/>
      <c r="N22" s="5"/>
      <c r="O22" s="5"/>
      <c r="P22" s="9">
        <f t="shared" si="0"/>
        <v>22.857142857142858</v>
      </c>
    </row>
    <row r="23" spans="1:16" ht="15.75" x14ac:dyDescent="0.25">
      <c r="A23" s="19">
        <v>15</v>
      </c>
      <c r="B23" s="20" t="s">
        <v>157</v>
      </c>
      <c r="C23" s="44" t="s">
        <v>185</v>
      </c>
      <c r="D23" s="34" t="s">
        <v>185</v>
      </c>
      <c r="E23" s="34" t="s">
        <v>185</v>
      </c>
      <c r="F23" s="34" t="s">
        <v>185</v>
      </c>
      <c r="G23" s="34" t="s">
        <v>185</v>
      </c>
      <c r="H23" s="35" t="s">
        <v>185</v>
      </c>
      <c r="I23" s="8">
        <v>70</v>
      </c>
      <c r="J23" s="22">
        <v>90</v>
      </c>
      <c r="K23" s="5"/>
      <c r="L23" s="5"/>
      <c r="M23" s="5"/>
      <c r="N23" s="5"/>
      <c r="O23" s="5"/>
      <c r="P23" s="9">
        <f t="shared" si="0"/>
        <v>22.857142857142858</v>
      </c>
    </row>
    <row r="24" spans="1:16" ht="15.75" x14ac:dyDescent="0.25">
      <c r="A24" s="19">
        <v>16</v>
      </c>
      <c r="B24" s="20" t="s">
        <v>158</v>
      </c>
      <c r="C24" s="44" t="s">
        <v>186</v>
      </c>
      <c r="D24" s="34" t="s">
        <v>186</v>
      </c>
      <c r="E24" s="34" t="s">
        <v>186</v>
      </c>
      <c r="F24" s="34" t="s">
        <v>186</v>
      </c>
      <c r="G24" s="34" t="s">
        <v>186</v>
      </c>
      <c r="H24" s="35" t="s">
        <v>186</v>
      </c>
      <c r="I24" s="8">
        <v>70</v>
      </c>
      <c r="J24" s="22">
        <v>90</v>
      </c>
      <c r="K24" s="5"/>
      <c r="L24" s="5"/>
      <c r="M24" s="5"/>
      <c r="N24" s="5"/>
      <c r="O24" s="5"/>
      <c r="P24" s="9">
        <f t="shared" si="0"/>
        <v>22.857142857142858</v>
      </c>
    </row>
    <row r="25" spans="1:16" ht="15.75" x14ac:dyDescent="0.25">
      <c r="A25" s="19">
        <v>17</v>
      </c>
      <c r="B25" s="20" t="s">
        <v>159</v>
      </c>
      <c r="C25" s="44" t="s">
        <v>187</v>
      </c>
      <c r="D25" s="34" t="s">
        <v>187</v>
      </c>
      <c r="E25" s="34" t="s">
        <v>187</v>
      </c>
      <c r="F25" s="34" t="s">
        <v>187</v>
      </c>
      <c r="G25" s="34" t="s">
        <v>187</v>
      </c>
      <c r="H25" s="35" t="s">
        <v>187</v>
      </c>
      <c r="I25" s="8">
        <v>70</v>
      </c>
      <c r="J25" s="22">
        <v>90</v>
      </c>
      <c r="K25" s="5"/>
      <c r="L25" s="5"/>
      <c r="M25" s="5"/>
      <c r="N25" s="5"/>
      <c r="O25" s="5"/>
      <c r="P25" s="9">
        <f t="shared" si="0"/>
        <v>22.857142857142858</v>
      </c>
    </row>
    <row r="26" spans="1:16" ht="15.75" x14ac:dyDescent="0.25">
      <c r="A26" s="19">
        <v>18</v>
      </c>
      <c r="B26" s="20" t="s">
        <v>160</v>
      </c>
      <c r="C26" s="44" t="s">
        <v>188</v>
      </c>
      <c r="D26" s="34" t="s">
        <v>188</v>
      </c>
      <c r="E26" s="34" t="s">
        <v>188</v>
      </c>
      <c r="F26" s="34" t="s">
        <v>188</v>
      </c>
      <c r="G26" s="34" t="s">
        <v>188</v>
      </c>
      <c r="H26" s="35" t="s">
        <v>188</v>
      </c>
      <c r="I26" s="8">
        <v>70</v>
      </c>
      <c r="J26" s="22">
        <v>90</v>
      </c>
      <c r="K26" s="5"/>
      <c r="L26" s="5"/>
      <c r="M26" s="5"/>
      <c r="N26" s="5"/>
      <c r="O26" s="5"/>
      <c r="P26" s="9">
        <f t="shared" si="0"/>
        <v>22.857142857142858</v>
      </c>
    </row>
    <row r="27" spans="1:16" ht="15.75" x14ac:dyDescent="0.25">
      <c r="A27" s="19">
        <v>19</v>
      </c>
      <c r="B27" s="20" t="s">
        <v>161</v>
      </c>
      <c r="C27" s="44" t="s">
        <v>189</v>
      </c>
      <c r="D27" s="34" t="s">
        <v>189</v>
      </c>
      <c r="E27" s="34" t="s">
        <v>189</v>
      </c>
      <c r="F27" s="34" t="s">
        <v>189</v>
      </c>
      <c r="G27" s="34" t="s">
        <v>189</v>
      </c>
      <c r="H27" s="35" t="s">
        <v>189</v>
      </c>
      <c r="I27" s="8">
        <v>70</v>
      </c>
      <c r="J27" s="22">
        <v>90</v>
      </c>
      <c r="K27" s="5"/>
      <c r="L27" s="5"/>
      <c r="M27" s="5"/>
      <c r="N27" s="5"/>
      <c r="O27" s="5"/>
      <c r="P27" s="9">
        <f t="shared" si="0"/>
        <v>22.857142857142858</v>
      </c>
    </row>
    <row r="28" spans="1:16" ht="15.75" x14ac:dyDescent="0.25">
      <c r="A28" s="19">
        <v>20</v>
      </c>
      <c r="B28" s="20" t="s">
        <v>162</v>
      </c>
      <c r="C28" s="44" t="s">
        <v>190</v>
      </c>
      <c r="D28" s="34" t="s">
        <v>190</v>
      </c>
      <c r="E28" s="34" t="s">
        <v>190</v>
      </c>
      <c r="F28" s="34" t="s">
        <v>190</v>
      </c>
      <c r="G28" s="34" t="s">
        <v>190</v>
      </c>
      <c r="H28" s="35" t="s">
        <v>190</v>
      </c>
      <c r="I28" s="8">
        <v>70</v>
      </c>
      <c r="J28" s="22">
        <v>90</v>
      </c>
      <c r="K28" s="5"/>
      <c r="L28" s="5"/>
      <c r="M28" s="5"/>
      <c r="N28" s="5"/>
      <c r="O28" s="5"/>
      <c r="P28" s="9">
        <f t="shared" si="0"/>
        <v>22.857142857142858</v>
      </c>
    </row>
    <row r="29" spans="1:16" ht="15.75" x14ac:dyDescent="0.25">
      <c r="A29" s="19">
        <v>21</v>
      </c>
      <c r="B29" s="20" t="s">
        <v>163</v>
      </c>
      <c r="C29" s="44" t="s">
        <v>191</v>
      </c>
      <c r="D29" s="34" t="s">
        <v>191</v>
      </c>
      <c r="E29" s="34" t="s">
        <v>191</v>
      </c>
      <c r="F29" s="34" t="s">
        <v>191</v>
      </c>
      <c r="G29" s="34" t="s">
        <v>191</v>
      </c>
      <c r="H29" s="35" t="s">
        <v>191</v>
      </c>
      <c r="I29" s="8">
        <v>70</v>
      </c>
      <c r="J29" s="22">
        <v>90</v>
      </c>
      <c r="K29" s="5"/>
      <c r="L29" s="5"/>
      <c r="M29" s="5"/>
      <c r="N29" s="5"/>
      <c r="O29" s="5"/>
      <c r="P29" s="9">
        <f t="shared" si="0"/>
        <v>22.857142857142858</v>
      </c>
    </row>
    <row r="30" spans="1:16" ht="15.75" x14ac:dyDescent="0.25">
      <c r="A30" s="19">
        <v>22</v>
      </c>
      <c r="B30" s="20" t="s">
        <v>164</v>
      </c>
      <c r="C30" s="44" t="s">
        <v>192</v>
      </c>
      <c r="D30" s="34" t="s">
        <v>192</v>
      </c>
      <c r="E30" s="34" t="s">
        <v>192</v>
      </c>
      <c r="F30" s="34" t="s">
        <v>192</v>
      </c>
      <c r="G30" s="34" t="s">
        <v>192</v>
      </c>
      <c r="H30" s="35" t="s">
        <v>192</v>
      </c>
      <c r="I30" s="8">
        <v>70</v>
      </c>
      <c r="J30" s="22">
        <v>90</v>
      </c>
      <c r="K30" s="5"/>
      <c r="L30" s="5"/>
      <c r="M30" s="5"/>
      <c r="N30" s="5"/>
      <c r="O30" s="5"/>
      <c r="P30" s="9">
        <f t="shared" si="0"/>
        <v>22.857142857142858</v>
      </c>
    </row>
    <row r="31" spans="1:16" ht="15.75" x14ac:dyDescent="0.25">
      <c r="A31" s="19">
        <v>23</v>
      </c>
      <c r="B31" s="20" t="s">
        <v>165</v>
      </c>
      <c r="C31" s="44" t="s">
        <v>193</v>
      </c>
      <c r="D31" s="34" t="s">
        <v>193</v>
      </c>
      <c r="E31" s="34" t="s">
        <v>193</v>
      </c>
      <c r="F31" s="34" t="s">
        <v>193</v>
      </c>
      <c r="G31" s="34" t="s">
        <v>193</v>
      </c>
      <c r="H31" s="35" t="s">
        <v>193</v>
      </c>
      <c r="I31" s="8">
        <v>80</v>
      </c>
      <c r="J31" s="22">
        <v>90</v>
      </c>
      <c r="K31" s="5"/>
      <c r="L31" s="5"/>
      <c r="M31" s="5"/>
      <c r="N31" s="5"/>
      <c r="O31" s="5"/>
      <c r="P31" s="9">
        <f t="shared" si="0"/>
        <v>24.285714285714285</v>
      </c>
    </row>
    <row r="32" spans="1:16" ht="15.75" x14ac:dyDescent="0.25">
      <c r="A32" s="19">
        <v>24</v>
      </c>
      <c r="B32" s="20" t="s">
        <v>166</v>
      </c>
      <c r="C32" s="44" t="s">
        <v>194</v>
      </c>
      <c r="D32" s="34" t="s">
        <v>194</v>
      </c>
      <c r="E32" s="34" t="s">
        <v>194</v>
      </c>
      <c r="F32" s="34" t="s">
        <v>194</v>
      </c>
      <c r="G32" s="34" t="s">
        <v>194</v>
      </c>
      <c r="H32" s="35" t="s">
        <v>194</v>
      </c>
      <c r="I32" s="8">
        <v>80</v>
      </c>
      <c r="J32" s="5">
        <v>80</v>
      </c>
      <c r="K32" s="5"/>
      <c r="L32" s="5"/>
      <c r="M32" s="5"/>
      <c r="N32" s="5"/>
      <c r="O32" s="5"/>
      <c r="P32" s="9">
        <f t="shared" si="0"/>
        <v>22.857142857142858</v>
      </c>
    </row>
    <row r="33" spans="1:16" ht="15.75" x14ac:dyDescent="0.25">
      <c r="A33" s="19">
        <v>25</v>
      </c>
      <c r="B33" s="20" t="s">
        <v>167</v>
      </c>
      <c r="C33" s="48" t="s">
        <v>195</v>
      </c>
      <c r="D33" s="49" t="s">
        <v>195</v>
      </c>
      <c r="E33" s="49" t="s">
        <v>195</v>
      </c>
      <c r="F33" s="49" t="s">
        <v>195</v>
      </c>
      <c r="G33" s="49" t="s">
        <v>195</v>
      </c>
      <c r="H33" s="50" t="s">
        <v>195</v>
      </c>
      <c r="I33" s="8">
        <v>80</v>
      </c>
      <c r="J33" s="5">
        <v>80</v>
      </c>
      <c r="K33" s="5"/>
      <c r="L33" s="5"/>
      <c r="M33" s="5"/>
      <c r="N33" s="5"/>
      <c r="O33" s="5"/>
      <c r="P33" s="9">
        <f t="shared" si="0"/>
        <v>22.857142857142858</v>
      </c>
    </row>
    <row r="34" spans="1:16" ht="15.75" x14ac:dyDescent="0.25">
      <c r="A34" s="19">
        <v>26</v>
      </c>
      <c r="B34" s="20" t="s">
        <v>168</v>
      </c>
      <c r="C34" s="48" t="s">
        <v>196</v>
      </c>
      <c r="D34" s="49" t="s">
        <v>196</v>
      </c>
      <c r="E34" s="49" t="s">
        <v>196</v>
      </c>
      <c r="F34" s="49" t="s">
        <v>196</v>
      </c>
      <c r="G34" s="49" t="s">
        <v>196</v>
      </c>
      <c r="H34" s="50" t="s">
        <v>196</v>
      </c>
      <c r="I34" s="8">
        <v>80</v>
      </c>
      <c r="J34" s="5">
        <v>80</v>
      </c>
      <c r="K34" s="5"/>
      <c r="L34" s="5"/>
      <c r="M34" s="5"/>
      <c r="N34" s="5"/>
      <c r="O34" s="5"/>
      <c r="P34" s="9">
        <f t="shared" si="0"/>
        <v>22.857142857142858</v>
      </c>
    </row>
    <row r="35" spans="1:16" ht="15.75" x14ac:dyDescent="0.25">
      <c r="A35" s="19">
        <v>27</v>
      </c>
      <c r="B35" s="20" t="s">
        <v>169</v>
      </c>
      <c r="C35" s="48" t="s">
        <v>197</v>
      </c>
      <c r="D35" s="49" t="s">
        <v>197</v>
      </c>
      <c r="E35" s="49" t="s">
        <v>197</v>
      </c>
      <c r="F35" s="49" t="s">
        <v>197</v>
      </c>
      <c r="G35" s="49" t="s">
        <v>197</v>
      </c>
      <c r="H35" s="50" t="s">
        <v>197</v>
      </c>
      <c r="I35" s="8">
        <v>80</v>
      </c>
      <c r="J35" s="5">
        <v>80</v>
      </c>
      <c r="K35" s="5"/>
      <c r="L35" s="5"/>
      <c r="M35" s="5"/>
      <c r="N35" s="5"/>
      <c r="O35" s="5"/>
      <c r="P35" s="9">
        <f t="shared" si="0"/>
        <v>22.857142857142858</v>
      </c>
    </row>
    <row r="36" spans="1:16" ht="15.75" x14ac:dyDescent="0.25">
      <c r="A36" s="19">
        <v>28</v>
      </c>
      <c r="B36" s="20" t="s">
        <v>170</v>
      </c>
      <c r="C36" s="48" t="s">
        <v>198</v>
      </c>
      <c r="D36" s="49" t="s">
        <v>198</v>
      </c>
      <c r="E36" s="49" t="s">
        <v>198</v>
      </c>
      <c r="F36" s="49" t="s">
        <v>198</v>
      </c>
      <c r="G36" s="49" t="s">
        <v>198</v>
      </c>
      <c r="H36" s="50" t="s">
        <v>198</v>
      </c>
      <c r="I36" s="8">
        <v>80</v>
      </c>
      <c r="J36" s="5">
        <v>80</v>
      </c>
      <c r="K36" s="5"/>
      <c r="L36" s="5"/>
      <c r="M36" s="5"/>
      <c r="N36" s="5"/>
      <c r="O36" s="5"/>
      <c r="P36" s="9">
        <f t="shared" si="0"/>
        <v>22.857142857142858</v>
      </c>
    </row>
    <row r="37" spans="1:16" x14ac:dyDescent="0.25">
      <c r="A37" s="19"/>
      <c r="B37" s="20"/>
      <c r="C37" s="45"/>
      <c r="D37" s="46"/>
      <c r="E37" s="46"/>
      <c r="F37" s="46"/>
      <c r="G37" s="46"/>
      <c r="H37" s="47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9"/>
      <c r="B38" s="20"/>
      <c r="C38" s="45"/>
      <c r="D38" s="46"/>
      <c r="E38" s="46"/>
      <c r="F38" s="46"/>
      <c r="G38" s="46"/>
      <c r="H38" s="47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9"/>
      <c r="B39" s="20"/>
      <c r="C39" s="45"/>
      <c r="D39" s="46"/>
      <c r="E39" s="46"/>
      <c r="F39" s="46"/>
      <c r="G39" s="46"/>
      <c r="H39" s="47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51"/>
      <c r="D40" s="52"/>
      <c r="E40" s="52"/>
      <c r="F40" s="52"/>
      <c r="G40" s="52"/>
      <c r="H40" s="53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51"/>
      <c r="D41" s="52"/>
      <c r="E41" s="52"/>
      <c r="F41" s="52"/>
      <c r="G41" s="52"/>
      <c r="H41" s="53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51"/>
      <c r="D42" s="52"/>
      <c r="E42" s="52"/>
      <c r="F42" s="52"/>
      <c r="G42" s="52"/>
      <c r="H42" s="53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51"/>
      <c r="D43" s="52"/>
      <c r="E43" s="52"/>
      <c r="F43" s="52"/>
      <c r="G43" s="52"/>
      <c r="H43" s="53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51"/>
      <c r="D44" s="52"/>
      <c r="E44" s="52"/>
      <c r="F44" s="52"/>
      <c r="G44" s="52"/>
      <c r="H44" s="53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51"/>
      <c r="D45" s="52"/>
      <c r="E45" s="52"/>
      <c r="F45" s="52"/>
      <c r="G45" s="52"/>
      <c r="H45" s="53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51"/>
      <c r="D46" s="52"/>
      <c r="E46" s="52"/>
      <c r="F46" s="52"/>
      <c r="G46" s="52"/>
      <c r="H46" s="53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51"/>
      <c r="D47" s="52"/>
      <c r="E47" s="52"/>
      <c r="F47" s="52"/>
      <c r="G47" s="52"/>
      <c r="H47" s="53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51"/>
      <c r="D48" s="52"/>
      <c r="E48" s="52"/>
      <c r="F48" s="52"/>
      <c r="G48" s="52"/>
      <c r="H48" s="53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51"/>
      <c r="D49" s="52"/>
      <c r="E49" s="52"/>
      <c r="F49" s="52"/>
      <c r="G49" s="52"/>
      <c r="H49" s="53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51"/>
      <c r="D50" s="52"/>
      <c r="E50" s="52"/>
      <c r="F50" s="52"/>
      <c r="G50" s="52"/>
      <c r="H50" s="53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51"/>
      <c r="D51" s="52"/>
      <c r="E51" s="52"/>
      <c r="F51" s="52"/>
      <c r="G51" s="52"/>
      <c r="H51" s="53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51"/>
      <c r="D52" s="52"/>
      <c r="E52" s="52"/>
      <c r="F52" s="52"/>
      <c r="G52" s="52"/>
      <c r="H52" s="53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28"/>
      <c r="D53" s="29"/>
      <c r="E53" s="29"/>
      <c r="F53" s="29"/>
      <c r="G53" s="29"/>
      <c r="H53" s="30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23"/>
      <c r="C54" s="23"/>
      <c r="D54" s="2"/>
      <c r="G54" s="31" t="s">
        <v>19</v>
      </c>
      <c r="H54" s="31"/>
      <c r="I54" s="12">
        <f t="shared" ref="I54:O54" si="1">COUNTIF(I9:I53,"&gt;=70")</f>
        <v>28</v>
      </c>
      <c r="J54" s="12">
        <f t="shared" si="1"/>
        <v>28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23"/>
      <c r="C55" s="23"/>
      <c r="D55" s="14"/>
      <c r="G55" s="32" t="s">
        <v>20</v>
      </c>
      <c r="H55" s="32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23"/>
      <c r="C56" s="23"/>
      <c r="D56" s="23"/>
      <c r="G56" s="32" t="s">
        <v>21</v>
      </c>
      <c r="H56" s="32"/>
      <c r="I56" s="15">
        <f t="shared" ref="I56:P56" si="3">COUNT(I9:I53)</f>
        <v>28</v>
      </c>
      <c r="J56" s="15">
        <f t="shared" si="3"/>
        <v>28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23"/>
      <c r="C57" s="23"/>
      <c r="D57" s="2"/>
      <c r="G57" s="24" t="s">
        <v>22</v>
      </c>
      <c r="H57" s="24"/>
      <c r="I57" s="16">
        <f t="shared" ref="I57:P57" si="4">I54/I56</f>
        <v>1</v>
      </c>
      <c r="J57" s="17">
        <f t="shared" si="4"/>
        <v>1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23"/>
      <c r="C58" s="23"/>
      <c r="D58" s="2"/>
      <c r="G58" s="24" t="s">
        <v>23</v>
      </c>
      <c r="H58" s="24"/>
      <c r="I58" s="16">
        <f t="shared" ref="I58:P58" si="5">I55/I56</f>
        <v>0</v>
      </c>
      <c r="J58" s="16">
        <f t="shared" si="5"/>
        <v>0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23"/>
      <c r="C59" s="23"/>
      <c r="D59" s="14"/>
    </row>
    <row r="60" spans="1:16" x14ac:dyDescent="0.25">
      <c r="B60" s="2"/>
      <c r="C60" s="2"/>
      <c r="D60" s="14"/>
    </row>
    <row r="61" spans="1:16" x14ac:dyDescent="0.25">
      <c r="I61" s="25"/>
      <c r="J61" s="25"/>
      <c r="K61" s="25"/>
      <c r="L61" s="25"/>
      <c r="M61" s="25"/>
      <c r="N61" s="25"/>
      <c r="O61" s="25"/>
    </row>
    <row r="62" spans="1:16" x14ac:dyDescent="0.25">
      <c r="I62" s="26" t="s">
        <v>24</v>
      </c>
      <c r="J62" s="26"/>
      <c r="K62" s="26"/>
      <c r="L62" s="26"/>
      <c r="M62" s="26"/>
      <c r="N62" s="26"/>
      <c r="O62" s="26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1 505 A</vt:lpstr>
      <vt:lpstr>Finanzas 1 505 B</vt:lpstr>
      <vt:lpstr>Mezkla Mkt 505 A</vt:lpstr>
      <vt:lpstr>Gestion Financiera 705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2024-09-21T17:37:01Z</dcterms:created>
  <dcterms:modified xsi:type="dcterms:W3CDTF">2024-10-24T02:18:22Z</dcterms:modified>
</cp:coreProperties>
</file>