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Semestre Ago24-Enen25\"/>
    </mc:Choice>
  </mc:AlternateContent>
  <bookViews>
    <workbookView xWindow="0" yWindow="0" windowWidth="20490" windowHeight="7650" activeTab="2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5" l="1"/>
  <c r="M28" i="5"/>
  <c r="K28" i="5"/>
  <c r="G28" i="5"/>
  <c r="F28" i="5"/>
  <c r="E27" i="5"/>
  <c r="L27" i="5" s="1"/>
  <c r="D27" i="5"/>
  <c r="C27" i="5"/>
  <c r="A27" i="5"/>
  <c r="I26" i="5"/>
  <c r="J26" i="5" s="1"/>
  <c r="H26" i="5"/>
  <c r="E26" i="5"/>
  <c r="L26" i="5" s="1"/>
  <c r="D26" i="5"/>
  <c r="C26" i="5"/>
  <c r="A26" i="5"/>
  <c r="E25" i="5"/>
  <c r="L25" i="5" s="1"/>
  <c r="D25" i="5"/>
  <c r="C25" i="5"/>
  <c r="A25" i="5"/>
  <c r="I24" i="5"/>
  <c r="J24" i="5" s="1"/>
  <c r="H24" i="5"/>
  <c r="E24" i="5"/>
  <c r="L24" i="5" s="1"/>
  <c r="D24" i="5"/>
  <c r="C24" i="5"/>
  <c r="A24" i="5"/>
  <c r="E23" i="5"/>
  <c r="L23" i="5" s="1"/>
  <c r="D23" i="5"/>
  <c r="C23" i="5"/>
  <c r="A23" i="5"/>
  <c r="I22" i="5"/>
  <c r="J22" i="5" s="1"/>
  <c r="H22" i="5"/>
  <c r="E22" i="5"/>
  <c r="L22" i="5" s="1"/>
  <c r="D22" i="5"/>
  <c r="C22" i="5"/>
  <c r="A22" i="5"/>
  <c r="E21" i="5"/>
  <c r="L21" i="5" s="1"/>
  <c r="D21" i="5"/>
  <c r="C21" i="5"/>
  <c r="A21" i="5"/>
  <c r="I20" i="5"/>
  <c r="J20" i="5" s="1"/>
  <c r="H20" i="5"/>
  <c r="E20" i="5"/>
  <c r="L20" i="5" s="1"/>
  <c r="D20" i="5"/>
  <c r="C20" i="5"/>
  <c r="A20" i="5"/>
  <c r="E19" i="5"/>
  <c r="L19" i="5" s="1"/>
  <c r="D19" i="5"/>
  <c r="C19" i="5"/>
  <c r="A19" i="5"/>
  <c r="I18" i="5"/>
  <c r="J18" i="5" s="1"/>
  <c r="H18" i="5"/>
  <c r="E18" i="5"/>
  <c r="L18" i="5" s="1"/>
  <c r="D18" i="5"/>
  <c r="C18" i="5"/>
  <c r="A18" i="5"/>
  <c r="E17" i="5"/>
  <c r="L17" i="5" s="1"/>
  <c r="D17" i="5"/>
  <c r="C17" i="5"/>
  <c r="A17" i="5"/>
  <c r="E16" i="5"/>
  <c r="L16" i="5" s="1"/>
  <c r="D16" i="5"/>
  <c r="C16" i="5"/>
  <c r="A16" i="5"/>
  <c r="E15" i="5"/>
  <c r="L15" i="5" s="1"/>
  <c r="D15" i="5"/>
  <c r="C15" i="5"/>
  <c r="A15" i="5"/>
  <c r="E14" i="5"/>
  <c r="L14" i="5" s="1"/>
  <c r="D14" i="5"/>
  <c r="C14" i="5"/>
  <c r="A14" i="5"/>
  <c r="B10" i="5"/>
  <c r="B37" i="5" s="1"/>
  <c r="L8" i="5"/>
  <c r="H8" i="5"/>
  <c r="E8" i="5"/>
  <c r="N28" i="4"/>
  <c r="M28" i="4"/>
  <c r="K28" i="4"/>
  <c r="G28" i="4"/>
  <c r="F28" i="4"/>
  <c r="E27" i="4"/>
  <c r="I27" i="4" s="1"/>
  <c r="J27" i="4" s="1"/>
  <c r="D27" i="4"/>
  <c r="C27" i="4"/>
  <c r="A27" i="4"/>
  <c r="E26" i="4"/>
  <c r="I26" i="4" s="1"/>
  <c r="J26" i="4" s="1"/>
  <c r="D26" i="4"/>
  <c r="C26" i="4"/>
  <c r="A26" i="4"/>
  <c r="E25" i="4"/>
  <c r="I25" i="4" s="1"/>
  <c r="J25" i="4" s="1"/>
  <c r="D25" i="4"/>
  <c r="C25" i="4"/>
  <c r="A25" i="4"/>
  <c r="E24" i="4"/>
  <c r="I24" i="4" s="1"/>
  <c r="J24" i="4" s="1"/>
  <c r="D24" i="4"/>
  <c r="C24" i="4"/>
  <c r="A24" i="4"/>
  <c r="E23" i="4"/>
  <c r="I23" i="4" s="1"/>
  <c r="J23" i="4" s="1"/>
  <c r="D23" i="4"/>
  <c r="C23" i="4"/>
  <c r="A23" i="4"/>
  <c r="E22" i="4"/>
  <c r="I22" i="4" s="1"/>
  <c r="J22" i="4" s="1"/>
  <c r="D22" i="4"/>
  <c r="C22" i="4"/>
  <c r="A22" i="4"/>
  <c r="E21" i="4"/>
  <c r="I21" i="4" s="1"/>
  <c r="J21" i="4" s="1"/>
  <c r="D21" i="4"/>
  <c r="C21" i="4"/>
  <c r="A21" i="4"/>
  <c r="E20" i="4"/>
  <c r="I20" i="4" s="1"/>
  <c r="J20" i="4" s="1"/>
  <c r="D20" i="4"/>
  <c r="C20" i="4"/>
  <c r="A20" i="4"/>
  <c r="E19" i="4"/>
  <c r="I19" i="4" s="1"/>
  <c r="J19" i="4" s="1"/>
  <c r="D19" i="4"/>
  <c r="C19" i="4"/>
  <c r="A19" i="4"/>
  <c r="E18" i="4"/>
  <c r="I18" i="4" s="1"/>
  <c r="J18" i="4" s="1"/>
  <c r="D18" i="4"/>
  <c r="C18" i="4"/>
  <c r="A18" i="4"/>
  <c r="E17" i="4"/>
  <c r="I17" i="4" s="1"/>
  <c r="J17" i="4" s="1"/>
  <c r="D17" i="4"/>
  <c r="C17" i="4"/>
  <c r="A17" i="4"/>
  <c r="E16" i="4"/>
  <c r="I16" i="4" s="1"/>
  <c r="J16" i="4" s="1"/>
  <c r="D16" i="4"/>
  <c r="C16" i="4"/>
  <c r="A16" i="4"/>
  <c r="E15" i="4"/>
  <c r="I15" i="4" s="1"/>
  <c r="J15" i="4" s="1"/>
  <c r="D15" i="4"/>
  <c r="C15" i="4"/>
  <c r="A15" i="4"/>
  <c r="E14" i="4"/>
  <c r="I14" i="4" s="1"/>
  <c r="J14" i="4" s="1"/>
  <c r="D14" i="4"/>
  <c r="C14" i="4"/>
  <c r="A14" i="4"/>
  <c r="B10" i="4"/>
  <c r="B37" i="4" s="1"/>
  <c r="L8" i="4"/>
  <c r="H8" i="4"/>
  <c r="E8" i="4"/>
  <c r="N28" i="3"/>
  <c r="M28" i="3"/>
  <c r="K28" i="3"/>
  <c r="G28" i="3"/>
  <c r="F28" i="3"/>
  <c r="E17" i="3"/>
  <c r="H17" i="3" s="1"/>
  <c r="D17" i="3"/>
  <c r="C17" i="3"/>
  <c r="A17" i="3"/>
  <c r="E16" i="3"/>
  <c r="H16" i="3" s="1"/>
  <c r="D16" i="3"/>
  <c r="C16" i="3"/>
  <c r="A16" i="3"/>
  <c r="E15" i="3"/>
  <c r="H15" i="3" s="1"/>
  <c r="D15" i="3"/>
  <c r="C15" i="3"/>
  <c r="A15" i="3"/>
  <c r="E14" i="3"/>
  <c r="E28" i="3" s="1"/>
  <c r="D14" i="3"/>
  <c r="C14" i="3"/>
  <c r="A14" i="3"/>
  <c r="B10" i="3"/>
  <c r="B37" i="3" s="1"/>
  <c r="L8" i="3"/>
  <c r="H8" i="3"/>
  <c r="E8" i="3"/>
  <c r="N28" i="2"/>
  <c r="M28" i="2"/>
  <c r="K28" i="2"/>
  <c r="F28" i="2"/>
  <c r="I27" i="2"/>
  <c r="I26" i="2"/>
  <c r="I24" i="2"/>
  <c r="I23" i="2"/>
  <c r="I22" i="2"/>
  <c r="I20" i="2"/>
  <c r="I19" i="2"/>
  <c r="I18" i="2"/>
  <c r="B10" i="2"/>
  <c r="B37" i="2" s="1"/>
  <c r="L8" i="2"/>
  <c r="H8" i="2"/>
  <c r="E8" i="2"/>
  <c r="G28" i="1"/>
  <c r="F28" i="1"/>
  <c r="E28" i="1"/>
  <c r="I16" i="5" l="1"/>
  <c r="J16" i="5" s="1"/>
  <c r="H16" i="5"/>
  <c r="H14" i="5"/>
  <c r="I21" i="2"/>
  <c r="I25" i="2"/>
  <c r="H15" i="5"/>
  <c r="H17" i="5"/>
  <c r="H19" i="5"/>
  <c r="H21" i="5"/>
  <c r="H23" i="5"/>
  <c r="H25" i="5"/>
  <c r="H27" i="5"/>
  <c r="I15" i="5"/>
  <c r="J15" i="5" s="1"/>
  <c r="I17" i="5"/>
  <c r="J17" i="5" s="1"/>
  <c r="I19" i="5"/>
  <c r="J19" i="5" s="1"/>
  <c r="I21" i="5"/>
  <c r="J21" i="5" s="1"/>
  <c r="I23" i="5"/>
  <c r="J23" i="5" s="1"/>
  <c r="I25" i="5"/>
  <c r="J25" i="5" s="1"/>
  <c r="I27" i="5"/>
  <c r="J27" i="5" s="1"/>
  <c r="L28" i="3"/>
  <c r="E28" i="5"/>
  <c r="I28" i="5" s="1"/>
  <c r="J28" i="5" s="1"/>
  <c r="I14" i="5"/>
  <c r="J14" i="5" s="1"/>
  <c r="I28" i="3"/>
  <c r="J28" i="3" s="1"/>
  <c r="H28" i="3"/>
  <c r="L15" i="4"/>
  <c r="L22" i="4"/>
  <c r="L27" i="4"/>
  <c r="I14" i="3"/>
  <c r="J14" i="3" s="1"/>
  <c r="I15" i="3"/>
  <c r="J15" i="3" s="1"/>
  <c r="I16" i="3"/>
  <c r="J16" i="3" s="1"/>
  <c r="I17" i="3"/>
  <c r="J17" i="3" s="1"/>
  <c r="L14" i="4"/>
  <c r="L16" i="4"/>
  <c r="L17" i="4"/>
  <c r="L18" i="4"/>
  <c r="L26" i="4"/>
  <c r="L14" i="3"/>
  <c r="L15" i="3"/>
  <c r="L16" i="3"/>
  <c r="L17" i="3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E28" i="4"/>
  <c r="L19" i="4"/>
  <c r="L20" i="4"/>
  <c r="L21" i="4"/>
  <c r="L23" i="4"/>
  <c r="L24" i="4"/>
  <c r="L25" i="4"/>
  <c r="H14" i="3"/>
  <c r="H28" i="5" l="1"/>
  <c r="L28" i="5"/>
  <c r="L28" i="4"/>
  <c r="I28" i="4"/>
  <c r="J28" i="4" s="1"/>
  <c r="H28" i="4"/>
</calcChain>
</file>

<file path=xl/comments1.xml><?xml version="1.0" encoding="utf-8"?>
<comments xmlns="http://schemas.openxmlformats.org/spreadsheetml/2006/main">
  <authors>
    <author/>
  </authors>
  <commentList>
    <comment ref="B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E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H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L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E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H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L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E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H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L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E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H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L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<sst xmlns="http://schemas.openxmlformats.org/spreadsheetml/2006/main" count="197" uniqueCount="45">
  <si>
    <t>Reporte Parcial y Final del Semestre</t>
  </si>
  <si>
    <t>INSTITUTO TECNOLÓGICO SUPERIOR DE SAN ANDRÉS TUXTLA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</si>
  <si>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</si>
  <si>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</si>
  <si>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</si>
  <si>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</si>
  <si>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</si>
  <si>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</si>
  <si>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</si>
  <si>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</si>
  <si>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</si>
  <si>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</si>
  <si>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</si>
  <si>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</si>
  <si>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</si>
  <si>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</si>
  <si>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</si>
  <si>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</si>
  <si>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</si>
  <si>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</si>
  <si>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</si>
  <si>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</si>
  <si>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</si>
  <si>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</si>
  <si>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</si>
  <si>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</si>
  <si>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</si>
  <si>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</si>
  <si>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</si>
  <si>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</si>
  <si>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</si>
  <si>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DIVISION DE INGENIERIA</t>
  </si>
  <si>
    <t>LICENCIATURA EN ADMINISTRACION</t>
  </si>
  <si>
    <t>II</t>
  </si>
  <si>
    <t>III</t>
  </si>
  <si>
    <t>LADM</t>
  </si>
  <si>
    <t>L.A.E. RENATA RAMOS MORENO</t>
  </si>
  <si>
    <t xml:space="preserve">Mezcla de Mercadotecnia </t>
  </si>
  <si>
    <t>Ago-Dic2024</t>
  </si>
  <si>
    <t>L.A. CARLOS DE JESUS MORTEO PEÑA</t>
  </si>
  <si>
    <t>505 A</t>
  </si>
  <si>
    <t>Administración financiera I</t>
  </si>
  <si>
    <t>505 B</t>
  </si>
  <si>
    <t>Gestión financiera para proyectos de innovación</t>
  </si>
  <si>
    <t>705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</si>
</sst>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" x14ac:knownFonts="1">
    <font>
      <sz val="11"/>
      <name val="Arial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/>
    <xf numFmtId="17" fontId="1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9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0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workbookViewId="0">
      <selection activeCell="A14" sqref="A14:N17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9" width="7.625" customWidth="1"/>
    <col min="10" max="10" width="17.75" customWidth="1"/>
    <col min="11" max="12" width="7.625" customWidth="1"/>
    <col min="13" max="14" width="11.375" customWidth="1"/>
  </cols>
  <sheetData>
    <row r="1" spans="1:14" ht="62.25" customHeight="1" x14ac:dyDescent="0.2">
      <c r="A1" s="1"/>
      <c r="B1" s="33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38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38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9" t="s">
        <v>31</v>
      </c>
      <c r="B6" s="22"/>
      <c r="C6" s="22"/>
      <c r="D6" s="22"/>
      <c r="E6" s="40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25" t="s">
        <v>5</v>
      </c>
      <c r="C8" s="24"/>
      <c r="D8" s="6" t="s">
        <v>6</v>
      </c>
      <c r="E8" s="7">
        <v>4</v>
      </c>
      <c r="F8" s="1"/>
      <c r="G8" s="4" t="s">
        <v>7</v>
      </c>
      <c r="H8" s="7">
        <v>3</v>
      </c>
      <c r="I8" s="21" t="s">
        <v>8</v>
      </c>
      <c r="J8" s="22"/>
      <c r="K8" s="22"/>
      <c r="L8" s="23" t="s">
        <v>38</v>
      </c>
      <c r="M8" s="24"/>
      <c r="N8" s="24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25" t="s">
        <v>39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26" t="s">
        <v>10</v>
      </c>
      <c r="B12" s="28" t="s">
        <v>11</v>
      </c>
      <c r="C12" s="28" t="s">
        <v>12</v>
      </c>
      <c r="D12" s="30" t="s">
        <v>13</v>
      </c>
      <c r="E12" s="30" t="s">
        <v>14</v>
      </c>
      <c r="F12" s="31" t="s">
        <v>15</v>
      </c>
      <c r="G12" s="32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4" t="s">
        <v>22</v>
      </c>
    </row>
    <row r="13" spans="1:14" ht="12.75" customHeight="1" x14ac:dyDescent="0.2">
      <c r="A13" s="27"/>
      <c r="B13" s="29"/>
      <c r="C13" s="29"/>
      <c r="D13" s="29"/>
      <c r="E13" s="29"/>
      <c r="F13" s="9" t="s">
        <v>23</v>
      </c>
      <c r="G13" s="9" t="s">
        <v>24</v>
      </c>
      <c r="H13" s="29"/>
      <c r="I13" s="29"/>
      <c r="J13" s="29"/>
      <c r="K13" s="29"/>
      <c r="L13" s="29"/>
      <c r="M13" s="29"/>
      <c r="N13" s="35"/>
    </row>
    <row r="14" spans="1:14" ht="12.75" customHeight="1" x14ac:dyDescent="0.2">
      <c r="A14" s="10" t="s">
        <v>37</v>
      </c>
      <c r="B14" s="11" t="s">
        <v>22</v>
      </c>
      <c r="C14" s="11" t="s">
        <v>40</v>
      </c>
      <c r="D14" s="11" t="s">
        <v>35</v>
      </c>
      <c r="E14" s="11">
        <v>24</v>
      </c>
      <c r="F14" s="11">
        <v>24</v>
      </c>
      <c r="G14" s="11"/>
      <c r="H14" s="12"/>
      <c r="I14" s="11">
        <v>0</v>
      </c>
      <c r="J14" s="12"/>
      <c r="K14" s="11"/>
      <c r="L14" s="12">
        <v>0</v>
      </c>
      <c r="M14" s="11">
        <v>82.7</v>
      </c>
      <c r="N14" s="13">
        <v>0.375</v>
      </c>
    </row>
    <row r="15" spans="1:14" ht="12.75" customHeight="1" x14ac:dyDescent="0.2">
      <c r="A15" s="10" t="s">
        <v>41</v>
      </c>
      <c r="B15" s="11" t="s">
        <v>22</v>
      </c>
      <c r="C15" s="11" t="s">
        <v>40</v>
      </c>
      <c r="D15" s="11" t="s">
        <v>35</v>
      </c>
      <c r="E15" s="11">
        <v>23</v>
      </c>
      <c r="F15" s="11">
        <v>17</v>
      </c>
      <c r="G15" s="11"/>
      <c r="H15" s="12"/>
      <c r="I15" s="11">
        <v>6</v>
      </c>
      <c r="J15" s="12"/>
      <c r="K15" s="11"/>
      <c r="L15" s="12">
        <v>0</v>
      </c>
      <c r="M15" s="20">
        <v>72.86</v>
      </c>
      <c r="N15" s="13">
        <v>0.7</v>
      </c>
    </row>
    <row r="16" spans="1:14" ht="12.75" customHeight="1" x14ac:dyDescent="0.2">
      <c r="A16" s="10" t="s">
        <v>41</v>
      </c>
      <c r="B16" s="11" t="s">
        <v>22</v>
      </c>
      <c r="C16" s="11" t="s">
        <v>42</v>
      </c>
      <c r="D16" s="11" t="s">
        <v>35</v>
      </c>
      <c r="E16" s="11">
        <v>31</v>
      </c>
      <c r="F16" s="11">
        <v>15</v>
      </c>
      <c r="G16" s="11"/>
      <c r="H16" s="12"/>
      <c r="I16" s="11">
        <v>16</v>
      </c>
      <c r="J16" s="12"/>
      <c r="K16" s="11"/>
      <c r="L16" s="12">
        <v>0</v>
      </c>
      <c r="M16" s="11">
        <v>69</v>
      </c>
      <c r="N16" s="13">
        <v>0.48</v>
      </c>
    </row>
    <row r="17" spans="1:14" ht="12.75" customHeight="1" x14ac:dyDescent="0.2">
      <c r="A17" s="10" t="s">
        <v>43</v>
      </c>
      <c r="B17" s="11" t="s">
        <v>22</v>
      </c>
      <c r="C17" s="11" t="s">
        <v>44</v>
      </c>
      <c r="D17" s="11" t="s">
        <v>35</v>
      </c>
      <c r="E17" s="11">
        <v>28</v>
      </c>
      <c r="F17" s="11">
        <v>28</v>
      </c>
      <c r="G17" s="11"/>
      <c r="H17" s="12"/>
      <c r="I17" s="11">
        <v>0</v>
      </c>
      <c r="J17" s="12"/>
      <c r="K17" s="11"/>
      <c r="L17" s="12">
        <v>0</v>
      </c>
      <c r="M17" s="11">
        <v>77</v>
      </c>
      <c r="N17" s="13">
        <v>0.71</v>
      </c>
    </row>
    <row r="18" spans="1:14" ht="12.75" customHeight="1" x14ac:dyDescent="0.2">
      <c r="A18" s="10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ht="12.75" customHeight="1" x14ac:dyDescent="0.2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ht="12.75" customHeight="1" x14ac:dyDescent="0.2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ht="12.75" customHeight="1" x14ac:dyDescent="0.2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ht="12.75" customHeight="1" x14ac:dyDescent="0.2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ht="12.75" customHeight="1" x14ac:dyDescent="0.2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ht="12.75" customHeight="1" x14ac:dyDescent="0.2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ht="12.75" customHeight="1" x14ac:dyDescent="0.2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ht="12.75" customHeight="1" x14ac:dyDescent="0.2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ht="16.5" customHeight="1" x14ac:dyDescent="0.2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0">SUM(E14:E27)</f>
        <v>106</v>
      </c>
      <c r="F28" s="15">
        <f t="shared" si="0"/>
        <v>84</v>
      </c>
      <c r="G28" s="15">
        <f t="shared" si="0"/>
        <v>0</v>
      </c>
      <c r="H28" s="16"/>
      <c r="I28" s="15">
        <v>6</v>
      </c>
      <c r="J28" s="16"/>
      <c r="K28" s="15">
        <v>0</v>
      </c>
      <c r="L28" s="16">
        <v>0</v>
      </c>
      <c r="M28" s="15">
        <v>43.5</v>
      </c>
      <c r="N28" s="17">
        <v>0.56999999999999995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36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41" t="s">
        <v>28</v>
      </c>
      <c r="C33" s="22"/>
      <c r="D33" s="22"/>
      <c r="E33" s="1"/>
      <c r="F33" s="1"/>
      <c r="G33" s="38" t="s">
        <v>29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42"/>
      <c r="C34" s="24"/>
      <c r="D34" s="24"/>
      <c r="E34" s="1"/>
      <c r="F34" s="1"/>
      <c r="G34" s="25"/>
      <c r="H34" s="24"/>
      <c r="I34" s="24"/>
      <c r="J34" s="24"/>
      <c r="K34" s="1"/>
      <c r="L34" s="1"/>
      <c r="M34" s="1"/>
      <c r="N34" s="1"/>
    </row>
    <row r="35" spans="1:14" ht="12.75" hidden="1" customHeight="1" x14ac:dyDescent="0.2">
      <c r="A35" s="43" t="e">
        <v>#REF!</v>
      </c>
      <c r="B35" s="22"/>
      <c r="C35" s="8"/>
      <c r="D35" s="1"/>
      <c r="E35" s="43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37" t="s">
        <v>39</v>
      </c>
      <c r="C37" s="22"/>
      <c r="D37" s="22"/>
      <c r="E37" s="19"/>
      <c r="F37" s="19"/>
      <c r="G37" s="37" t="s">
        <v>36</v>
      </c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1:N1"/>
    <mergeCell ref="N12:N13"/>
    <mergeCell ref="A30:N30"/>
    <mergeCell ref="K12:K13"/>
    <mergeCell ref="B37:D37"/>
    <mergeCell ref="G37:J37"/>
    <mergeCell ref="A3:N3"/>
    <mergeCell ref="A5:N5"/>
    <mergeCell ref="A6:D6"/>
    <mergeCell ref="E6:H6"/>
    <mergeCell ref="B33:D33"/>
    <mergeCell ref="G33:J33"/>
    <mergeCell ref="B34:D34"/>
    <mergeCell ref="G34:J34"/>
    <mergeCell ref="A35:B35"/>
    <mergeCell ref="E35:H35"/>
    <mergeCell ref="I8:K8"/>
    <mergeCell ref="L8:N8"/>
    <mergeCell ref="B8:C8"/>
    <mergeCell ref="B10:L10"/>
    <mergeCell ref="A12:A13"/>
    <mergeCell ref="B12:B13"/>
    <mergeCell ref="M12:M13"/>
    <mergeCell ref="L12:L13"/>
    <mergeCell ref="C12:C13"/>
    <mergeCell ref="D12:D13"/>
    <mergeCell ref="E12:E13"/>
    <mergeCell ref="F12:G12"/>
    <mergeCell ref="H12:H13"/>
    <mergeCell ref="I12:I13"/>
    <mergeCell ref="J12:J13"/>
  </mergeCells>
  <pageMargins left="0.70866141732283472" right="0.70866141732283472" top="0.74803149606299213" bottom="1.05125" header="0" footer="0"/>
  <pageSetup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topLeftCell="A4" workbookViewId="0">
      <selection activeCell="B8" sqref="B8:C8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33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38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38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9" t="s">
        <v>3</v>
      </c>
      <c r="B6" s="22"/>
      <c r="C6" s="22"/>
      <c r="D6" s="22"/>
      <c r="E6" s="40"/>
      <c r="F6" s="24"/>
      <c r="G6" s="24"/>
      <c r="H6" s="24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25">
        <v>2</v>
      </c>
      <c r="C8" s="24"/>
      <c r="D8" s="6" t="s">
        <v>6</v>
      </c>
      <c r="E8" s="5">
        <f>'1'!E8</f>
        <v>4</v>
      </c>
      <c r="G8" s="4" t="s">
        <v>7</v>
      </c>
      <c r="H8" s="5">
        <f>'1'!H8</f>
        <v>3</v>
      </c>
      <c r="I8" s="21" t="s">
        <v>8</v>
      </c>
      <c r="J8" s="22"/>
      <c r="K8" s="22"/>
      <c r="L8" s="25" t="str">
        <f>'1'!L8</f>
        <v>Ago-Dic2024</v>
      </c>
      <c r="M8" s="24"/>
      <c r="N8" s="24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25" t="str">
        <f>'1'!B10</f>
        <v>L.A. CARLOS DE JESUS MORTEO PEÑA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26" t="s">
        <v>10</v>
      </c>
      <c r="B12" s="28" t="s">
        <v>11</v>
      </c>
      <c r="C12" s="28" t="s">
        <v>12</v>
      </c>
      <c r="D12" s="30" t="s">
        <v>13</v>
      </c>
      <c r="E12" s="30" t="s">
        <v>14</v>
      </c>
      <c r="F12" s="31" t="s">
        <v>15</v>
      </c>
      <c r="G12" s="32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4" t="s">
        <v>22</v>
      </c>
    </row>
    <row r="13" spans="1:14" ht="12.75" customHeight="1" x14ac:dyDescent="0.2">
      <c r="A13" s="27"/>
      <c r="B13" s="29"/>
      <c r="C13" s="29"/>
      <c r="D13" s="29"/>
      <c r="E13" s="29"/>
      <c r="F13" s="9" t="s">
        <v>23</v>
      </c>
      <c r="G13" s="9" t="s">
        <v>24</v>
      </c>
      <c r="H13" s="29"/>
      <c r="I13" s="29"/>
      <c r="J13" s="29"/>
      <c r="K13" s="29"/>
      <c r="L13" s="29"/>
      <c r="M13" s="29"/>
      <c r="N13" s="35"/>
    </row>
    <row r="14" spans="1:14" ht="12.75" customHeight="1" x14ac:dyDescent="0.2">
      <c r="A14" s="11" t="s">
        <v>37</v>
      </c>
      <c r="B14" s="11" t="s">
        <v>33</v>
      </c>
      <c r="C14" s="11" t="s">
        <v>40</v>
      </c>
      <c r="D14" s="11" t="s">
        <v>35</v>
      </c>
      <c r="E14" s="11">
        <v>24</v>
      </c>
      <c r="F14" s="11">
        <v>24</v>
      </c>
      <c r="G14" s="11"/>
      <c r="H14" s="12"/>
      <c r="I14" s="11">
        <v>0</v>
      </c>
      <c r="J14" s="12"/>
      <c r="K14" s="11"/>
      <c r="L14" s="12">
        <v>0</v>
      </c>
      <c r="M14" s="11">
        <v>82.7</v>
      </c>
      <c r="N14" s="13">
        <v>0.375</v>
      </c>
    </row>
    <row r="15" spans="1:14" ht="12.75" customHeight="1" x14ac:dyDescent="0.2">
      <c r="A15" s="11" t="s">
        <v>41</v>
      </c>
      <c r="B15" s="11" t="s">
        <v>33</v>
      </c>
      <c r="C15" s="11" t="s">
        <v>40</v>
      </c>
      <c r="D15" s="11" t="s">
        <v>35</v>
      </c>
      <c r="E15" s="11">
        <v>23</v>
      </c>
      <c r="F15" s="11">
        <v>17</v>
      </c>
      <c r="G15" s="11"/>
      <c r="H15" s="12"/>
      <c r="I15" s="11">
        <v>6</v>
      </c>
      <c r="J15" s="12"/>
      <c r="K15" s="11"/>
      <c r="L15" s="12">
        <v>0</v>
      </c>
      <c r="M15" s="11">
        <v>82.7</v>
      </c>
      <c r="N15" s="13">
        <v>0.33329999999999999</v>
      </c>
    </row>
    <row r="16" spans="1:14" ht="12.75" customHeight="1" x14ac:dyDescent="0.2">
      <c r="A16" s="11" t="s">
        <v>41</v>
      </c>
      <c r="B16" s="11" t="s">
        <v>33</v>
      </c>
      <c r="C16" s="11" t="s">
        <v>42</v>
      </c>
      <c r="D16" s="11" t="s">
        <v>35</v>
      </c>
      <c r="E16" s="11">
        <v>31</v>
      </c>
      <c r="F16" s="11">
        <v>15</v>
      </c>
      <c r="G16" s="11"/>
      <c r="H16" s="12"/>
      <c r="I16" s="11">
        <v>16</v>
      </c>
      <c r="J16" s="12"/>
      <c r="K16" s="11"/>
      <c r="L16" s="12">
        <v>0</v>
      </c>
      <c r="M16" s="11">
        <v>69</v>
      </c>
      <c r="N16" s="13">
        <v>0.48</v>
      </c>
    </row>
    <row r="17" spans="1:14" ht="12.75" customHeight="1" x14ac:dyDescent="0.2">
      <c r="A17" s="11" t="s">
        <v>43</v>
      </c>
      <c r="B17" s="11" t="s">
        <v>33</v>
      </c>
      <c r="C17" s="11" t="s">
        <v>44</v>
      </c>
      <c r="D17" s="11" t="s">
        <v>35</v>
      </c>
      <c r="E17" s="11">
        <v>28</v>
      </c>
      <c r="F17" s="11">
        <v>28</v>
      </c>
      <c r="G17" s="11"/>
      <c r="H17" s="12"/>
      <c r="I17" s="11">
        <v>0</v>
      </c>
      <c r="J17" s="12"/>
      <c r="K17" s="11"/>
      <c r="L17" s="12">
        <v>0</v>
      </c>
      <c r="M17" s="11">
        <v>83.57</v>
      </c>
      <c r="N17" s="13">
        <v>0.32140000000000002</v>
      </c>
    </row>
    <row r="18" spans="1:14" ht="12.75" customHeight="1" x14ac:dyDescent="0.2">
      <c r="A18" s="11"/>
      <c r="B18" s="11"/>
      <c r="C18" s="11"/>
      <c r="D18" s="11"/>
      <c r="E18" s="11"/>
      <c r="F18" s="11"/>
      <c r="G18" s="11"/>
      <c r="H18" s="12"/>
      <c r="I18" s="11">
        <f t="shared" ref="I18:I27" si="0">(E18-SUM(F18:G18))-K18</f>
        <v>0</v>
      </c>
      <c r="J18" s="12"/>
      <c r="K18" s="11"/>
      <c r="L18" s="12"/>
      <c r="M18" s="11"/>
      <c r="N18" s="13"/>
    </row>
    <row r="19" spans="1:14" ht="12.75" customHeight="1" x14ac:dyDescent="0.2">
      <c r="A19" s="11"/>
      <c r="B19" s="11"/>
      <c r="C19" s="11"/>
      <c r="D19" s="11"/>
      <c r="E19" s="11"/>
      <c r="F19" s="11"/>
      <c r="G19" s="11"/>
      <c r="H19" s="12"/>
      <c r="I19" s="11">
        <f t="shared" si="0"/>
        <v>0</v>
      </c>
      <c r="J19" s="12"/>
      <c r="K19" s="11"/>
      <c r="L19" s="12"/>
      <c r="M19" s="11"/>
      <c r="N19" s="13"/>
    </row>
    <row r="20" spans="1:14" ht="12.75" customHeight="1" x14ac:dyDescent="0.2">
      <c r="A20" s="11"/>
      <c r="B20" s="11"/>
      <c r="C20" s="11"/>
      <c r="D20" s="11"/>
      <c r="E20" s="11"/>
      <c r="F20" s="11"/>
      <c r="G20" s="11"/>
      <c r="H20" s="12"/>
      <c r="I20" s="11">
        <f t="shared" si="0"/>
        <v>0</v>
      </c>
      <c r="J20" s="12"/>
      <c r="K20" s="11"/>
      <c r="L20" s="12"/>
      <c r="M20" s="11"/>
      <c r="N20" s="13"/>
    </row>
    <row r="21" spans="1:14" ht="12.75" customHeight="1" x14ac:dyDescent="0.2">
      <c r="A21" s="11"/>
      <c r="B21" s="11"/>
      <c r="C21" s="11"/>
      <c r="D21" s="11"/>
      <c r="E21" s="11"/>
      <c r="F21" s="11"/>
      <c r="G21" s="11"/>
      <c r="H21" s="12"/>
      <c r="I21" s="11">
        <f t="shared" si="0"/>
        <v>0</v>
      </c>
      <c r="J21" s="12"/>
      <c r="K21" s="11"/>
      <c r="L21" s="12"/>
      <c r="M21" s="11"/>
      <c r="N21" s="13"/>
    </row>
    <row r="22" spans="1:14" ht="12.75" customHeight="1" x14ac:dyDescent="0.2">
      <c r="A22" s="11"/>
      <c r="B22" s="11"/>
      <c r="C22" s="11"/>
      <c r="D22" s="11"/>
      <c r="E22" s="11"/>
      <c r="F22" s="11"/>
      <c r="G22" s="11"/>
      <c r="H22" s="12"/>
      <c r="I22" s="11">
        <f t="shared" si="0"/>
        <v>0</v>
      </c>
      <c r="J22" s="12"/>
      <c r="K22" s="11"/>
      <c r="L22" s="12"/>
      <c r="M22" s="11"/>
      <c r="N22" s="13"/>
    </row>
    <row r="23" spans="1:14" ht="12.75" customHeight="1" x14ac:dyDescent="0.2">
      <c r="A23" s="11"/>
      <c r="B23" s="11"/>
      <c r="C23" s="11"/>
      <c r="D23" s="11"/>
      <c r="E23" s="11"/>
      <c r="F23" s="11"/>
      <c r="G23" s="11"/>
      <c r="H23" s="12"/>
      <c r="I23" s="11">
        <f t="shared" si="0"/>
        <v>0</v>
      </c>
      <c r="J23" s="12"/>
      <c r="K23" s="11"/>
      <c r="L23" s="12"/>
      <c r="M23" s="11"/>
      <c r="N23" s="13"/>
    </row>
    <row r="24" spans="1:14" ht="12.75" customHeight="1" x14ac:dyDescent="0.2">
      <c r="A24" s="11"/>
      <c r="B24" s="11"/>
      <c r="C24" s="11"/>
      <c r="D24" s="11"/>
      <c r="E24" s="11"/>
      <c r="F24" s="11"/>
      <c r="G24" s="11"/>
      <c r="H24" s="12"/>
      <c r="I24" s="11">
        <f t="shared" si="0"/>
        <v>0</v>
      </c>
      <c r="J24" s="12"/>
      <c r="K24" s="11"/>
      <c r="L24" s="12"/>
      <c r="M24" s="11"/>
      <c r="N24" s="13"/>
    </row>
    <row r="25" spans="1:14" ht="12.75" customHeight="1" x14ac:dyDescent="0.2">
      <c r="A25" s="11"/>
      <c r="B25" s="11"/>
      <c r="C25" s="11"/>
      <c r="D25" s="11"/>
      <c r="E25" s="11"/>
      <c r="F25" s="11"/>
      <c r="G25" s="11"/>
      <c r="H25" s="12"/>
      <c r="I25" s="11">
        <f t="shared" si="0"/>
        <v>0</v>
      </c>
      <c r="J25" s="12"/>
      <c r="K25" s="11"/>
      <c r="L25" s="12"/>
      <c r="M25" s="11"/>
      <c r="N25" s="13"/>
    </row>
    <row r="26" spans="1:14" ht="12.75" customHeight="1" x14ac:dyDescent="0.2">
      <c r="A26" s="11"/>
      <c r="B26" s="11"/>
      <c r="C26" s="11"/>
      <c r="D26" s="11"/>
      <c r="E26" s="11"/>
      <c r="F26" s="11"/>
      <c r="G26" s="11"/>
      <c r="H26" s="12"/>
      <c r="I26" s="11">
        <f t="shared" si="0"/>
        <v>0</v>
      </c>
      <c r="J26" s="12"/>
      <c r="K26" s="11"/>
      <c r="L26" s="12"/>
      <c r="M26" s="11"/>
      <c r="N26" s="13"/>
    </row>
    <row r="27" spans="1:14" ht="16.5" customHeight="1" x14ac:dyDescent="0.2">
      <c r="A27" s="11"/>
      <c r="B27" s="11"/>
      <c r="C27" s="11"/>
      <c r="D27" s="11"/>
      <c r="E27" s="11"/>
      <c r="F27" s="11"/>
      <c r="G27" s="11"/>
      <c r="H27" s="12"/>
      <c r="I27" s="11">
        <f t="shared" si="0"/>
        <v>0</v>
      </c>
      <c r="J27" s="12"/>
      <c r="K27" s="11"/>
      <c r="L27" s="12"/>
      <c r="M27" s="11"/>
      <c r="N27" s="13"/>
    </row>
    <row r="28" spans="1:14" ht="12.75" customHeight="1" x14ac:dyDescent="0.2">
      <c r="A28" s="14" t="s">
        <v>25</v>
      </c>
      <c r="B28" s="15"/>
      <c r="C28" s="15" t="s">
        <v>26</v>
      </c>
      <c r="D28" s="15" t="s">
        <v>26</v>
      </c>
      <c r="E28" s="15">
        <v>8</v>
      </c>
      <c r="F28" s="15">
        <f t="shared" ref="F28" si="1">SUM(F14:F27)</f>
        <v>84</v>
      </c>
      <c r="G28" s="15">
        <v>0</v>
      </c>
      <c r="H28" s="16"/>
      <c r="I28" s="15">
        <v>5</v>
      </c>
      <c r="J28" s="16"/>
      <c r="K28" s="15">
        <f>SUM(K14:K27)</f>
        <v>0</v>
      </c>
      <c r="L28" s="16">
        <v>0</v>
      </c>
      <c r="M28" s="15">
        <f t="shared" ref="M28:N28" si="2">AVERAGE(M14:M27)</f>
        <v>79.492500000000007</v>
      </c>
      <c r="N28" s="17">
        <f t="shared" si="2"/>
        <v>0.37742500000000001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36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41" t="s">
        <v>28</v>
      </c>
      <c r="C33" s="22"/>
      <c r="D33" s="22"/>
      <c r="E33" s="1"/>
      <c r="F33" s="1"/>
      <c r="G33" s="38" t="s">
        <v>29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42"/>
      <c r="C34" s="24"/>
      <c r="D34" s="24"/>
      <c r="E34" s="1"/>
      <c r="F34" s="1"/>
      <c r="G34" s="25"/>
      <c r="H34" s="24"/>
      <c r="I34" s="24"/>
      <c r="J34" s="24"/>
      <c r="K34" s="1"/>
      <c r="L34" s="1"/>
      <c r="M34" s="1"/>
      <c r="N34" s="1"/>
    </row>
    <row r="35" spans="1:14" ht="12.75" hidden="1" customHeight="1" x14ac:dyDescent="0.2">
      <c r="A35" s="43" t="e">
        <v>#REF!</v>
      </c>
      <c r="B35" s="22"/>
      <c r="C35" s="8"/>
      <c r="D35" s="1"/>
      <c r="E35" s="43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37" t="str">
        <f>B10</f>
        <v>L.A. CARLOS DE JESUS MORTEO PEÑA</v>
      </c>
      <c r="C37" s="22"/>
      <c r="D37" s="22"/>
      <c r="E37" s="19"/>
      <c r="F37" s="19"/>
      <c r="G37" s="37"/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  <mergeCell ref="A12:A13"/>
    <mergeCell ref="B12:B13"/>
    <mergeCell ref="C12:C13"/>
    <mergeCell ref="D12:D13"/>
    <mergeCell ref="E12:E13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tabSelected="1" topLeftCell="A7" workbookViewId="0">
      <selection activeCell="E21" sqref="E21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33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38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38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9" t="s">
        <v>3</v>
      </c>
      <c r="B6" s="22"/>
      <c r="C6" s="22"/>
      <c r="D6" s="22"/>
      <c r="E6" s="40"/>
      <c r="F6" s="24"/>
      <c r="G6" s="24"/>
      <c r="H6" s="24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25">
        <v>3</v>
      </c>
      <c r="C8" s="24"/>
      <c r="D8" s="6" t="s">
        <v>6</v>
      </c>
      <c r="E8" s="5">
        <f>'1'!E8</f>
        <v>4</v>
      </c>
      <c r="G8" s="4" t="s">
        <v>7</v>
      </c>
      <c r="H8" s="5">
        <f>'1'!H8</f>
        <v>3</v>
      </c>
      <c r="I8" s="21" t="s">
        <v>8</v>
      </c>
      <c r="J8" s="22"/>
      <c r="K8" s="22"/>
      <c r="L8" s="25" t="str">
        <f>'1'!L8</f>
        <v>Ago-Dic2024</v>
      </c>
      <c r="M8" s="24"/>
      <c r="N8" s="24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25" t="str">
        <f>'1'!B10</f>
        <v>L.A. CARLOS DE JESUS MORTEO PEÑA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26" t="s">
        <v>10</v>
      </c>
      <c r="B12" s="28" t="s">
        <v>11</v>
      </c>
      <c r="C12" s="28" t="s">
        <v>12</v>
      </c>
      <c r="D12" s="30" t="s">
        <v>13</v>
      </c>
      <c r="E12" s="30" t="s">
        <v>14</v>
      </c>
      <c r="F12" s="31" t="s">
        <v>15</v>
      </c>
      <c r="G12" s="32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4" t="s">
        <v>22</v>
      </c>
    </row>
    <row r="13" spans="1:14" ht="12.75" customHeight="1" x14ac:dyDescent="0.2">
      <c r="A13" s="27"/>
      <c r="B13" s="29"/>
      <c r="C13" s="29"/>
      <c r="D13" s="29"/>
      <c r="E13" s="29"/>
      <c r="F13" s="9" t="s">
        <v>23</v>
      </c>
      <c r="G13" s="9" t="s">
        <v>24</v>
      </c>
      <c r="H13" s="29"/>
      <c r="I13" s="29"/>
      <c r="J13" s="29"/>
      <c r="K13" s="29"/>
      <c r="L13" s="29"/>
      <c r="M13" s="29"/>
      <c r="N13" s="35"/>
    </row>
    <row r="14" spans="1:14" ht="12.75" customHeight="1" x14ac:dyDescent="0.2">
      <c r="A14" s="11" t="str">
        <f>'1'!A14</f>
        <v xml:space="preserve">Mezcla de Mercadotecnia </v>
      </c>
      <c r="B14" s="11" t="s">
        <v>34</v>
      </c>
      <c r="C14" s="11" t="str">
        <f>'1'!C14</f>
        <v>505 A</v>
      </c>
      <c r="D14" s="11" t="str">
        <f>'1'!D14</f>
        <v>LADM</v>
      </c>
      <c r="E14" s="11">
        <f>'1'!E14</f>
        <v>24</v>
      </c>
      <c r="F14" s="11">
        <v>24</v>
      </c>
      <c r="G14" s="11"/>
      <c r="H14" s="12">
        <f t="shared" ref="H14:H27" si="0">F14/E14</f>
        <v>1</v>
      </c>
      <c r="I14" s="11">
        <f t="shared" ref="I14:I28" si="1">(E14-SUM(F14:G14))-K14</f>
        <v>0</v>
      </c>
      <c r="J14" s="12">
        <f t="shared" ref="J14:J28" si="2">I14/E14</f>
        <v>0</v>
      </c>
      <c r="K14" s="11"/>
      <c r="L14" s="12">
        <f t="shared" ref="L14:L28" si="3">K14/E14</f>
        <v>0</v>
      </c>
      <c r="M14" s="11">
        <v>78.7</v>
      </c>
      <c r="N14" s="13">
        <v>0.625</v>
      </c>
    </row>
    <row r="15" spans="1:14" ht="12.75" customHeight="1" x14ac:dyDescent="0.2">
      <c r="A15" s="11" t="str">
        <f>'1'!A15</f>
        <v>Administración financiera I</v>
      </c>
      <c r="B15" s="11" t="s">
        <v>34</v>
      </c>
      <c r="C15" s="11" t="str">
        <f>'1'!C15</f>
        <v>505 A</v>
      </c>
      <c r="D15" s="11" t="str">
        <f>'1'!D15</f>
        <v>LADM</v>
      </c>
      <c r="E15" s="11">
        <f>'1'!E15</f>
        <v>23</v>
      </c>
      <c r="F15" s="11">
        <v>17</v>
      </c>
      <c r="G15" s="11"/>
      <c r="H15" s="12">
        <f t="shared" si="0"/>
        <v>0.73913043478260865</v>
      </c>
      <c r="I15" s="11">
        <f t="shared" si="1"/>
        <v>6</v>
      </c>
      <c r="J15" s="12">
        <f t="shared" si="2"/>
        <v>0.2608695652173913</v>
      </c>
      <c r="K15" s="11"/>
      <c r="L15" s="12">
        <f t="shared" si="3"/>
        <v>0</v>
      </c>
      <c r="M15" s="11">
        <v>72.86</v>
      </c>
      <c r="N15" s="13">
        <v>0.65210000000000001</v>
      </c>
    </row>
    <row r="16" spans="1:14" ht="12.75" customHeight="1" x14ac:dyDescent="0.2">
      <c r="A16" s="11" t="str">
        <f>'1'!A16</f>
        <v>Administración financiera I</v>
      </c>
      <c r="B16" s="11" t="s">
        <v>34</v>
      </c>
      <c r="C16" s="11" t="str">
        <f>'1'!C16</f>
        <v>505 B</v>
      </c>
      <c r="D16" s="11" t="str">
        <f>'1'!D16</f>
        <v>LADM</v>
      </c>
      <c r="E16" s="11">
        <f>'1'!E16</f>
        <v>31</v>
      </c>
      <c r="F16" s="11">
        <v>19</v>
      </c>
      <c r="G16" s="11"/>
      <c r="H16" s="12">
        <f t="shared" si="0"/>
        <v>0.61290322580645162</v>
      </c>
      <c r="I16" s="11">
        <f t="shared" si="1"/>
        <v>12</v>
      </c>
      <c r="J16" s="12">
        <f t="shared" si="2"/>
        <v>0.38709677419354838</v>
      </c>
      <c r="K16" s="11"/>
      <c r="L16" s="12">
        <f t="shared" si="3"/>
        <v>0</v>
      </c>
      <c r="M16" s="11">
        <v>67.09</v>
      </c>
      <c r="N16" s="13">
        <v>0.6129</v>
      </c>
    </row>
    <row r="17" spans="1:14" ht="12.75" customHeight="1" x14ac:dyDescent="0.2">
      <c r="A17" s="11" t="str">
        <f>'1'!A17</f>
        <v>Gestión financiera para proyectos de innovación</v>
      </c>
      <c r="B17" s="11" t="s">
        <v>34</v>
      </c>
      <c r="C17" s="11" t="str">
        <f>'1'!C17</f>
        <v>705 A</v>
      </c>
      <c r="D17" s="11" t="str">
        <f>'1'!D17</f>
        <v>LADM</v>
      </c>
      <c r="E17" s="11">
        <f>'1'!E17</f>
        <v>28</v>
      </c>
      <c r="F17" s="11">
        <v>16</v>
      </c>
      <c r="G17" s="11"/>
      <c r="H17" s="12">
        <f t="shared" si="0"/>
        <v>0.5714285714285714</v>
      </c>
      <c r="I17" s="11">
        <f t="shared" si="1"/>
        <v>12</v>
      </c>
      <c r="J17" s="12">
        <f t="shared" si="2"/>
        <v>0.42857142857142855</v>
      </c>
      <c r="K17" s="11"/>
      <c r="L17" s="12">
        <f t="shared" si="3"/>
        <v>0</v>
      </c>
      <c r="M17" s="11">
        <v>66</v>
      </c>
      <c r="N17" s="13">
        <v>0.57140000000000002</v>
      </c>
    </row>
    <row r="18" spans="1:14" ht="12.75" customHeight="1" x14ac:dyDescent="0.2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ht="12.75" customHeight="1" x14ac:dyDescent="0.2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ht="12.75" customHeight="1" x14ac:dyDescent="0.2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ht="12.75" customHeight="1" x14ac:dyDescent="0.2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ht="12.75" customHeight="1" x14ac:dyDescent="0.2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ht="12.75" customHeight="1" x14ac:dyDescent="0.2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ht="12.75" customHeight="1" x14ac:dyDescent="0.2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ht="12.75" customHeight="1" x14ac:dyDescent="0.2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ht="12.75" customHeight="1" x14ac:dyDescent="0.2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ht="16.5" customHeight="1" x14ac:dyDescent="0.2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4">SUM(E14:E27)</f>
        <v>106</v>
      </c>
      <c r="F28" s="15">
        <f t="shared" si="4"/>
        <v>76</v>
      </c>
      <c r="G28" s="15">
        <f t="shared" si="4"/>
        <v>0</v>
      </c>
      <c r="H28" s="16">
        <f>SUM(F28:G28)/E28</f>
        <v>0.71698113207547165</v>
      </c>
      <c r="I28" s="15">
        <f t="shared" si="1"/>
        <v>30</v>
      </c>
      <c r="J28" s="16">
        <f t="shared" si="2"/>
        <v>0.28301886792452829</v>
      </c>
      <c r="K28" s="15">
        <f>SUM(K14:K27)</f>
        <v>0</v>
      </c>
      <c r="L28" s="16">
        <f t="shared" si="3"/>
        <v>0</v>
      </c>
      <c r="M28" s="15">
        <f t="shared" ref="M28:N28" si="5">AVERAGE(M14:M27)</f>
        <v>71.162499999999994</v>
      </c>
      <c r="N28" s="17">
        <f t="shared" si="5"/>
        <v>0.61534999999999995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36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41" t="s">
        <v>28</v>
      </c>
      <c r="C33" s="22"/>
      <c r="D33" s="22"/>
      <c r="E33" s="1"/>
      <c r="F33" s="1"/>
      <c r="G33" s="38" t="s">
        <v>29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42"/>
      <c r="C34" s="24"/>
      <c r="D34" s="24"/>
      <c r="E34" s="1"/>
      <c r="F34" s="1"/>
      <c r="G34" s="25"/>
      <c r="H34" s="24"/>
      <c r="I34" s="24"/>
      <c r="J34" s="24"/>
      <c r="K34" s="1"/>
      <c r="L34" s="1"/>
      <c r="M34" s="1"/>
      <c r="N34" s="1"/>
    </row>
    <row r="35" spans="1:14" ht="12.75" hidden="1" customHeight="1" x14ac:dyDescent="0.2">
      <c r="A35" s="43" t="e">
        <v>#REF!</v>
      </c>
      <c r="B35" s="22"/>
      <c r="C35" s="8"/>
      <c r="D35" s="1"/>
      <c r="E35" s="43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37" t="str">
        <f>B10</f>
        <v>L.A. CARLOS DE JESUS MORTEO PEÑA</v>
      </c>
      <c r="C37" s="22"/>
      <c r="D37" s="22"/>
      <c r="E37" s="19"/>
      <c r="F37" s="19"/>
      <c r="G37" s="37"/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  <mergeCell ref="A12:A13"/>
    <mergeCell ref="B12:B13"/>
    <mergeCell ref="C12:C13"/>
    <mergeCell ref="D12:D13"/>
    <mergeCell ref="E12:E13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topLeftCell="A25" workbookViewId="0"/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33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38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38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9" t="s">
        <v>3</v>
      </c>
      <c r="B6" s="22"/>
      <c r="C6" s="22"/>
      <c r="D6" s="22"/>
      <c r="E6" s="40"/>
      <c r="F6" s="24"/>
      <c r="G6" s="24"/>
      <c r="H6" s="24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25">
        <v>4</v>
      </c>
      <c r="C8" s="24"/>
      <c r="D8" s="6" t="s">
        <v>6</v>
      </c>
      <c r="E8" s="5">
        <f>'1'!E8</f>
        <v>4</v>
      </c>
      <c r="G8" s="4" t="s">
        <v>7</v>
      </c>
      <c r="H8" s="5">
        <f>'1'!H8</f>
        <v>3</v>
      </c>
      <c r="I8" s="21" t="s">
        <v>8</v>
      </c>
      <c r="J8" s="22"/>
      <c r="K8" s="22"/>
      <c r="L8" s="25" t="str">
        <f>'1'!L8</f>
        <v>Ago-Dic2024</v>
      </c>
      <c r="M8" s="24"/>
      <c r="N8" s="24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25" t="str">
        <f>'1'!B10</f>
        <v>L.A. CARLOS DE JESUS MORTEO PEÑA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26" t="s">
        <v>10</v>
      </c>
      <c r="B12" s="28" t="s">
        <v>11</v>
      </c>
      <c r="C12" s="28" t="s">
        <v>12</v>
      </c>
      <c r="D12" s="30" t="s">
        <v>13</v>
      </c>
      <c r="E12" s="30" t="s">
        <v>14</v>
      </c>
      <c r="F12" s="31" t="s">
        <v>15</v>
      </c>
      <c r="G12" s="32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4" t="s">
        <v>22</v>
      </c>
    </row>
    <row r="13" spans="1:14" ht="12.75" customHeight="1" x14ac:dyDescent="0.2">
      <c r="A13" s="27"/>
      <c r="B13" s="29"/>
      <c r="C13" s="29"/>
      <c r="D13" s="29"/>
      <c r="E13" s="29"/>
      <c r="F13" s="9" t="s">
        <v>23</v>
      </c>
      <c r="G13" s="9" t="s">
        <v>24</v>
      </c>
      <c r="H13" s="29"/>
      <c r="I13" s="29"/>
      <c r="J13" s="29"/>
      <c r="K13" s="29"/>
      <c r="L13" s="29"/>
      <c r="M13" s="29"/>
      <c r="N13" s="35"/>
    </row>
    <row r="14" spans="1:14" ht="12.75" customHeight="1" x14ac:dyDescent="0.2">
      <c r="A14" s="11" t="str">
        <f>'1'!A14</f>
        <v xml:space="preserve">Mezcla de Mercadotecnia </v>
      </c>
      <c r="B14" s="11"/>
      <c r="C14" s="11" t="str">
        <f>'1'!C14</f>
        <v>505 A</v>
      </c>
      <c r="D14" s="11" t="str">
        <f>'1'!D14</f>
        <v>LADM</v>
      </c>
      <c r="E14" s="11">
        <f>'1'!E14</f>
        <v>24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24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ht="12.75" customHeight="1" x14ac:dyDescent="0.2">
      <c r="A15" s="11" t="str">
        <f>'1'!A15</f>
        <v>Administración financiera I</v>
      </c>
      <c r="B15" s="11"/>
      <c r="C15" s="11" t="str">
        <f>'1'!C15</f>
        <v>505 A</v>
      </c>
      <c r="D15" s="11" t="str">
        <f>'1'!D15</f>
        <v>LADM</v>
      </c>
      <c r="E15" s="11">
        <f>'1'!E15</f>
        <v>23</v>
      </c>
      <c r="F15" s="11"/>
      <c r="G15" s="11"/>
      <c r="H15" s="12">
        <f t="shared" si="0"/>
        <v>0</v>
      </c>
      <c r="I15" s="11">
        <f t="shared" si="1"/>
        <v>23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ht="12.75" customHeight="1" x14ac:dyDescent="0.2">
      <c r="A16" s="11" t="str">
        <f>'1'!A16</f>
        <v>Administración financiera I</v>
      </c>
      <c r="B16" s="11"/>
      <c r="C16" s="11" t="str">
        <f>'1'!C16</f>
        <v>505 B</v>
      </c>
      <c r="D16" s="11" t="str">
        <f>'1'!D16</f>
        <v>LADM</v>
      </c>
      <c r="E16" s="11">
        <f>'1'!E16</f>
        <v>31</v>
      </c>
      <c r="F16" s="11"/>
      <c r="G16" s="11"/>
      <c r="H16" s="12">
        <f t="shared" si="0"/>
        <v>0</v>
      </c>
      <c r="I16" s="11">
        <f t="shared" si="1"/>
        <v>31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ht="12.75" customHeight="1" x14ac:dyDescent="0.2">
      <c r="A17" s="11" t="str">
        <f>'1'!A17</f>
        <v>Gestión financiera para proyectos de innovación</v>
      </c>
      <c r="B17" s="11"/>
      <c r="C17" s="11" t="str">
        <f>'1'!C17</f>
        <v>705 A</v>
      </c>
      <c r="D17" s="11" t="str">
        <f>'1'!D17</f>
        <v>LADM</v>
      </c>
      <c r="E17" s="11">
        <f>'1'!E17</f>
        <v>28</v>
      </c>
      <c r="F17" s="11"/>
      <c r="G17" s="11"/>
      <c r="H17" s="12">
        <f t="shared" si="0"/>
        <v>0</v>
      </c>
      <c r="I17" s="11">
        <f t="shared" si="1"/>
        <v>28</v>
      </c>
      <c r="J17" s="12">
        <f t="shared" si="2"/>
        <v>1</v>
      </c>
      <c r="K17" s="11"/>
      <c r="L17" s="12">
        <f t="shared" si="3"/>
        <v>0</v>
      </c>
      <c r="M17" s="11"/>
      <c r="N17" s="13"/>
    </row>
    <row r="18" spans="1:14" ht="12.75" customHeight="1" x14ac:dyDescent="0.2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ht="12.75" customHeight="1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ht="12.75" customHeight="1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ht="12.75" customHeight="1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ht="12.75" customHeight="1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ht="12.75" customHeight="1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ht="12.75" customHeight="1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ht="12.75" customHeight="1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ht="12.75" customHeight="1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4">SUM(E14:E27)</f>
        <v>106</v>
      </c>
      <c r="F28" s="15">
        <f t="shared" si="4"/>
        <v>0</v>
      </c>
      <c r="G28" s="15">
        <f t="shared" si="4"/>
        <v>0</v>
      </c>
      <c r="H28" s="16">
        <f>SUM(F28:G28)/E28</f>
        <v>0</v>
      </c>
      <c r="I28" s="15">
        <f t="shared" si="1"/>
        <v>106</v>
      </c>
      <c r="J28" s="16">
        <f t="shared" si="2"/>
        <v>1</v>
      </c>
      <c r="K28" s="15">
        <f>SUM(K14:K27)</f>
        <v>0</v>
      </c>
      <c r="L28" s="16">
        <f t="shared" si="3"/>
        <v>0</v>
      </c>
      <c r="M28" s="15" t="e">
        <f t="shared" ref="M28:N28" si="5">AVERAGE(M14:M27)</f>
        <v>#DIV/0!</v>
      </c>
      <c r="N28" s="17" t="e">
        <f t="shared" si="5"/>
        <v>#DIV/0!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36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41" t="s">
        <v>28</v>
      </c>
      <c r="C33" s="22"/>
      <c r="D33" s="22"/>
      <c r="E33" s="1"/>
      <c r="F33" s="1"/>
      <c r="G33" s="38" t="s">
        <v>29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42"/>
      <c r="C34" s="24"/>
      <c r="D34" s="24"/>
      <c r="E34" s="1"/>
      <c r="F34" s="1"/>
      <c r="G34" s="25"/>
      <c r="H34" s="24"/>
      <c r="I34" s="24"/>
      <c r="J34" s="24"/>
      <c r="K34" s="1"/>
      <c r="L34" s="1"/>
      <c r="M34" s="1"/>
      <c r="N34" s="1"/>
    </row>
    <row r="35" spans="1:14" ht="12.75" hidden="1" customHeight="1" x14ac:dyDescent="0.2">
      <c r="A35" s="43" t="e">
        <v>#REF!</v>
      </c>
      <c r="B35" s="22"/>
      <c r="C35" s="8"/>
      <c r="D35" s="1"/>
      <c r="E35" s="43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37" t="str">
        <f>B10</f>
        <v>L.A. CARLOS DE JESUS MORTEO PEÑA</v>
      </c>
      <c r="C37" s="22"/>
      <c r="D37" s="22"/>
      <c r="E37" s="19"/>
      <c r="F37" s="19"/>
      <c r="G37" s="37"/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  <mergeCell ref="A12:A13"/>
    <mergeCell ref="B12:B13"/>
    <mergeCell ref="C12:C13"/>
    <mergeCell ref="D12:D13"/>
    <mergeCell ref="E12:E13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workbookViewId="0"/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33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38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38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9" t="s">
        <v>3</v>
      </c>
      <c r="B6" s="22"/>
      <c r="C6" s="22"/>
      <c r="D6" s="22"/>
      <c r="E6" s="40"/>
      <c r="F6" s="24"/>
      <c r="G6" s="24"/>
      <c r="H6" s="24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25" t="s">
        <v>30</v>
      </c>
      <c r="C8" s="24"/>
      <c r="D8" s="6" t="s">
        <v>6</v>
      </c>
      <c r="E8" s="5">
        <f>'1'!E8</f>
        <v>4</v>
      </c>
      <c r="G8" s="4" t="s">
        <v>7</v>
      </c>
      <c r="H8" s="5">
        <f>'1'!H8</f>
        <v>3</v>
      </c>
      <c r="I8" s="21" t="s">
        <v>8</v>
      </c>
      <c r="J8" s="22"/>
      <c r="K8" s="22"/>
      <c r="L8" s="25" t="str">
        <f>'1'!L8</f>
        <v>Ago-Dic2024</v>
      </c>
      <c r="M8" s="24"/>
      <c r="N8" s="24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25" t="str">
        <f>'1'!B10</f>
        <v>L.A. CARLOS DE JESUS MORTEO PEÑA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26" t="s">
        <v>10</v>
      </c>
      <c r="B12" s="28" t="s">
        <v>11</v>
      </c>
      <c r="C12" s="28" t="s">
        <v>12</v>
      </c>
      <c r="D12" s="30" t="s">
        <v>13</v>
      </c>
      <c r="E12" s="30" t="s">
        <v>14</v>
      </c>
      <c r="F12" s="31" t="s">
        <v>15</v>
      </c>
      <c r="G12" s="32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4" t="s">
        <v>22</v>
      </c>
    </row>
    <row r="13" spans="1:14" ht="12.75" customHeight="1" x14ac:dyDescent="0.2">
      <c r="A13" s="27"/>
      <c r="B13" s="29"/>
      <c r="C13" s="29"/>
      <c r="D13" s="29"/>
      <c r="E13" s="29"/>
      <c r="F13" s="9" t="s">
        <v>23</v>
      </c>
      <c r="G13" s="9" t="s">
        <v>24</v>
      </c>
      <c r="H13" s="29"/>
      <c r="I13" s="29"/>
      <c r="J13" s="29"/>
      <c r="K13" s="29"/>
      <c r="L13" s="29"/>
      <c r="M13" s="29"/>
      <c r="N13" s="35"/>
    </row>
    <row r="14" spans="1:14" ht="12.75" customHeight="1" x14ac:dyDescent="0.2">
      <c r="A14" s="11" t="str">
        <f>'1'!A14</f>
        <v xml:space="preserve">Mezcla de Mercadotecnia </v>
      </c>
      <c r="B14" s="11"/>
      <c r="C14" s="11" t="str">
        <f>'1'!C14</f>
        <v>505 A</v>
      </c>
      <c r="D14" s="11" t="str">
        <f>'1'!D14</f>
        <v>LADM</v>
      </c>
      <c r="E14" s="11">
        <f>'1'!E14</f>
        <v>24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24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ht="12.75" customHeight="1" x14ac:dyDescent="0.2">
      <c r="A15" s="11" t="str">
        <f>'1'!A15</f>
        <v>Administración financiera I</v>
      </c>
      <c r="B15" s="11"/>
      <c r="C15" s="11" t="str">
        <f>'1'!C15</f>
        <v>505 A</v>
      </c>
      <c r="D15" s="11" t="str">
        <f>'1'!D15</f>
        <v>LADM</v>
      </c>
      <c r="E15" s="11">
        <f>'1'!E15</f>
        <v>23</v>
      </c>
      <c r="F15" s="11"/>
      <c r="G15" s="11"/>
      <c r="H15" s="12">
        <f t="shared" si="0"/>
        <v>0</v>
      </c>
      <c r="I15" s="11">
        <f t="shared" si="1"/>
        <v>23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ht="12.75" customHeight="1" x14ac:dyDescent="0.2">
      <c r="A16" s="11" t="str">
        <f>'1'!A16</f>
        <v>Administración financiera I</v>
      </c>
      <c r="B16" s="11"/>
      <c r="C16" s="11" t="str">
        <f>'1'!C16</f>
        <v>505 B</v>
      </c>
      <c r="D16" s="11" t="str">
        <f>'1'!D16</f>
        <v>LADM</v>
      </c>
      <c r="E16" s="11">
        <f>'1'!E16</f>
        <v>31</v>
      </c>
      <c r="F16" s="11"/>
      <c r="G16" s="11"/>
      <c r="H16" s="12">
        <f t="shared" si="0"/>
        <v>0</v>
      </c>
      <c r="I16" s="11">
        <f t="shared" si="1"/>
        <v>31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ht="12.75" customHeight="1" x14ac:dyDescent="0.2">
      <c r="A17" s="11" t="str">
        <f>'1'!A17</f>
        <v>Gestión financiera para proyectos de innovación</v>
      </c>
      <c r="B17" s="11"/>
      <c r="C17" s="11" t="str">
        <f>'1'!C17</f>
        <v>705 A</v>
      </c>
      <c r="D17" s="11" t="str">
        <f>'1'!D17</f>
        <v>LADM</v>
      </c>
      <c r="E17" s="11">
        <f>'1'!E17</f>
        <v>28</v>
      </c>
      <c r="F17" s="11"/>
      <c r="G17" s="11"/>
      <c r="H17" s="12">
        <f t="shared" si="0"/>
        <v>0</v>
      </c>
      <c r="I17" s="11">
        <f t="shared" si="1"/>
        <v>28</v>
      </c>
      <c r="J17" s="12">
        <f t="shared" si="2"/>
        <v>1</v>
      </c>
      <c r="K17" s="11"/>
      <c r="L17" s="12">
        <f t="shared" si="3"/>
        <v>0</v>
      </c>
      <c r="M17" s="11"/>
      <c r="N17" s="13"/>
    </row>
    <row r="18" spans="1:14" ht="12.75" customHeight="1" x14ac:dyDescent="0.2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ht="12.75" customHeight="1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ht="12.75" customHeight="1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ht="12.75" customHeight="1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ht="12.75" customHeight="1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ht="12.75" customHeight="1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ht="12.75" customHeight="1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ht="12.75" customHeight="1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ht="12.75" customHeight="1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4">SUM(E14:E27)</f>
        <v>106</v>
      </c>
      <c r="F28" s="15">
        <f t="shared" si="4"/>
        <v>0</v>
      </c>
      <c r="G28" s="15">
        <f t="shared" si="4"/>
        <v>0</v>
      </c>
      <c r="H28" s="16">
        <f>SUM(F28:G28)/E28</f>
        <v>0</v>
      </c>
      <c r="I28" s="15">
        <f t="shared" si="1"/>
        <v>106</v>
      </c>
      <c r="J28" s="16">
        <f t="shared" si="2"/>
        <v>1</v>
      </c>
      <c r="K28" s="15">
        <f>SUM(K14:K27)</f>
        <v>0</v>
      </c>
      <c r="L28" s="16">
        <f t="shared" si="3"/>
        <v>0</v>
      </c>
      <c r="M28" s="15" t="e">
        <f t="shared" ref="M28:N28" si="5">AVERAGE(M14:M27)</f>
        <v>#DIV/0!</v>
      </c>
      <c r="N28" s="17" t="e">
        <f t="shared" si="5"/>
        <v>#DIV/0!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36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41" t="s">
        <v>28</v>
      </c>
      <c r="C33" s="22"/>
      <c r="D33" s="22"/>
      <c r="E33" s="1"/>
      <c r="F33" s="1"/>
      <c r="G33" s="38" t="s">
        <v>29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42"/>
      <c r="C34" s="24"/>
      <c r="D34" s="24"/>
      <c r="E34" s="1"/>
      <c r="F34" s="1"/>
      <c r="G34" s="25"/>
      <c r="H34" s="24"/>
      <c r="I34" s="24"/>
      <c r="J34" s="24"/>
      <c r="K34" s="1"/>
      <c r="L34" s="1"/>
      <c r="M34" s="1"/>
      <c r="N34" s="1"/>
    </row>
    <row r="35" spans="1:14" ht="12.75" hidden="1" customHeight="1" x14ac:dyDescent="0.2">
      <c r="A35" s="43" t="e">
        <v>#REF!</v>
      </c>
      <c r="B35" s="22"/>
      <c r="C35" s="8"/>
      <c r="D35" s="1"/>
      <c r="E35" s="43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37" t="str">
        <f>B10</f>
        <v>L.A. CARLOS DE JESUS MORTEO PEÑA</v>
      </c>
      <c r="C37" s="22"/>
      <c r="D37" s="22"/>
      <c r="E37" s="19"/>
      <c r="F37" s="19"/>
      <c r="G37" s="37"/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  <mergeCell ref="A12:A13"/>
    <mergeCell ref="B12:B13"/>
    <mergeCell ref="C12:C13"/>
    <mergeCell ref="D12:D13"/>
    <mergeCell ref="E12:E13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Dell</cp:lastModifiedBy>
  <cp:revision/>
  <dcterms:created xsi:type="dcterms:W3CDTF">2021-11-22T14:45:25Z</dcterms:created>
  <dcterms:modified xsi:type="dcterms:W3CDTF">2024-11-21T01:27:59Z</dcterms:modified>
  <cp:category/>
  <cp:contentStatus/>
</cp:coreProperties>
</file>