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esktop\2024-B\"/>
    </mc:Choice>
  </mc:AlternateContent>
  <xr:revisionPtr revIDLastSave="0" documentId="13_ncr:1_{198A9D98-60F5-4F23-8270-5832D0F9BCD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STADISTICA" sheetId="1" r:id="rId1"/>
    <sheet name="FISICA" sheetId="3" r:id="rId2"/>
    <sheet name="MATERIA 5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9" i="1"/>
  <c r="Q9" i="3"/>
  <c r="Q12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3" i="3"/>
  <c r="Q10" i="3" l="1"/>
  <c r="Q11" i="3"/>
  <c r="Q14" i="3"/>
  <c r="Q15" i="3"/>
  <c r="Q16" i="3"/>
  <c r="Q17" i="3"/>
  <c r="Q18" i="3"/>
  <c r="K55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L58" i="3"/>
  <c r="M57" i="6"/>
  <c r="M57" i="3"/>
  <c r="M58" i="3"/>
  <c r="J58" i="3"/>
  <c r="J57" i="3"/>
  <c r="N58" i="3"/>
  <c r="Q56" i="3"/>
  <c r="N57" i="3"/>
  <c r="K58" i="3"/>
  <c r="O58" i="3"/>
  <c r="K57" i="3"/>
  <c r="O57" i="3"/>
  <c r="Q56" i="6"/>
  <c r="M58" i="6"/>
  <c r="O58" i="6"/>
  <c r="Q54" i="6"/>
  <c r="Q57" i="6" s="1"/>
  <c r="Q55" i="6"/>
  <c r="Q58" i="6" s="1"/>
  <c r="Q54" i="3"/>
  <c r="Q55" i="3"/>
  <c r="K56" i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<sst xmlns="http://schemas.openxmlformats.org/spreadsheetml/2006/main" count="175" uniqueCount="126">
  <si>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</si>
  <si>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</si>
  <si>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</si>
  <si>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</si>
  <si>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</si>
  <si>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</si>
  <si>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</si>
  <si>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</si>
  <si>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</si>
  <si>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</si>
  <si>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</si>
  <si>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</si>
  <si>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</si>
  <si>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</si>
  <si>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</si>
  <si>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</si>
  <si>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</si>
  <si>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</si>
  <si>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</si>
  <si>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</si>
  <si>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</si>
  <si>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</si>
  <si>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</si>
  <si>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</si>
  <si>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Artemio Hidalgo Velasco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</si>
  <si>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</si>
  <si>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</si>
  <si>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</si>
  <si>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</si>
  <si>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</si>
  <si>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</si>
  <si>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</si>
  <si>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</si>
  <si>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321U0613</t>
  </si>
  <si>
    <t>CAMPECHANO TOGA LESLY DENIS</t>
  </si>
  <si>
    <t>231U0627</t>
  </si>
  <si>
    <t>231U0193</t>
  </si>
  <si>
    <t>CAMPOS CATEMAXCA MARCO ANTONIO</t>
  </si>
  <si>
    <t>COBIX RUIZ CARLOS IGNACIO</t>
  </si>
  <si>
    <t>231U0196</t>
  </si>
  <si>
    <t>CRUZ LAZARO MISAEL</t>
  </si>
  <si>
    <t>231U0610</t>
  </si>
  <si>
    <t>DOMINGUEZ ARRES TITO</t>
  </si>
  <si>
    <t>231U0199</t>
  </si>
  <si>
    <t>ESCRIBANO ATAXCA FAUTO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</si>
  <si>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</si>
  <si>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</si>
  <si>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</si>
  <si>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</si>
  <si>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</si>
  <si>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</si>
  <si>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</si>
  <si>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</si>
  <si>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231U0652</t>
  </si>
  <si>
    <t>MALAGA GALEANA ANA ELIZABETH</t>
  </si>
  <si>
    <t>231U0207</t>
  </si>
  <si>
    <t>MARCIAL ARRES ALYN GUADALUPE</t>
  </si>
  <si>
    <t>231U0311</t>
  </si>
  <si>
    <t>MORALES ALFONSO ALMA GERALDINE</t>
  </si>
  <si>
    <t>231U0214</t>
  </si>
  <si>
    <t>MORENO AGUILAR MARIA FERNANDA</t>
  </si>
  <si>
    <t>231U0220</t>
  </si>
  <si>
    <t>POLITO BUSTAMANTE JASMIN</t>
  </si>
  <si>
    <t xml:space="preserve">231U0230 </t>
  </si>
  <si>
    <t>TEMICH SALAZAR PAULA</t>
  </si>
  <si>
    <t>231U0698</t>
  </si>
  <si>
    <t>TOTO TOTO JANNET DEL ROSARIO</t>
  </si>
  <si>
    <t>231U0233</t>
  </si>
  <si>
    <t>VICENTE ALVARADO JUAN CARLOS</t>
  </si>
  <si>
    <t>231U0235</t>
  </si>
  <si>
    <t>XOLO ANTELE LOURDES</t>
  </si>
  <si>
    <t>Estadística para la Admón. II</t>
  </si>
  <si>
    <t>305-B</t>
  </si>
  <si>
    <t>FUNDAMENTOS DE FISICA</t>
  </si>
  <si>
    <t>107-B</t>
  </si>
  <si>
    <t>241U0267</t>
  </si>
  <si>
    <t>AMBROS IXTEPAN FLORICELA</t>
  </si>
  <si>
    <t>241U0268</t>
  </si>
  <si>
    <t>AMBROS XOLO INGRID</t>
  </si>
  <si>
    <t>241U0269</t>
  </si>
  <si>
    <t>ANOTA SEBA FELIPE DE JESUS</t>
  </si>
  <si>
    <t>241U0271</t>
  </si>
  <si>
    <t>BARRIOS CHAPOL JOSE ANTONIO</t>
  </si>
  <si>
    <t>BAXIN PUCHETA JASMIN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</si>
  <si>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</si>
  <si>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</si>
  <si>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</si>
  <si>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</si>
  <si>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</si>
  <si>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</si>
  <si>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241U0280</t>
  </si>
  <si>
    <t>COSME BAXIN ELÍAS FERNANDO</t>
  </si>
  <si>
    <t>241U0282</t>
  </si>
  <si>
    <t>CRUZ TEPACH JORGE ABRAHAM</t>
  </si>
  <si>
    <t>241U0283</t>
  </si>
  <si>
    <t>ESCRIBANO POLITO NORMA DEL CARMEN</t>
  </si>
  <si>
    <t>241U0287</t>
  </si>
  <si>
    <t>FLORES COBAXIN ALEXANDER</t>
  </si>
  <si>
    <t>241U0579</t>
  </si>
  <si>
    <t>GONZALEZ CRUZ JOHNY</t>
  </si>
  <si>
    <t>241U0290</t>
  </si>
  <si>
    <t>GUTIERREZ MELO LUIS</t>
  </si>
  <si>
    <t>241U292</t>
  </si>
  <si>
    <t>HERNANDEZ ANTEMATE JULISSA DEL CARMEN</t>
  </si>
  <si>
    <t>241U0293</t>
  </si>
  <si>
    <t>HERNANDEZ POLITO LUIS ANGEL</t>
  </si>
  <si>
    <t>241U0296</t>
  </si>
  <si>
    <t>IXTEPAN BELLI LUZ ALEJANDRA</t>
  </si>
  <si>
    <t>241U0298</t>
  </si>
  <si>
    <t>LOPEZ CANCINO JOLETH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</si>
  <si>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</si>
  <si>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</si>
  <si>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</si>
  <si>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</si>
  <si>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</si>
  <si>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</si>
  <si>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</si>
  <si>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</si>
  <si>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</si>
  <si>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</si>
  <si>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241U0316</t>
  </si>
  <si>
    <t>REYES FISCAL PEDRO GIEZI</t>
  </si>
  <si>
    <t>241U0319</t>
  </si>
  <si>
    <t>SEBA MORAN KEVIN MARCELO</t>
  </si>
  <si>
    <t>Agosto- Diciembre 2024</t>
  </si>
  <si>
    <t>Agosto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</si>
</sst>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10" zoomScaleNormal="11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71</v>
      </c>
      <c r="E4" s="24"/>
      <c r="F4" s="24"/>
      <c r="G4" s="24"/>
      <c r="I4" t="s">
        <v>1</v>
      </c>
      <c r="J4" s="25" t="s">
        <v>72</v>
      </c>
      <c r="K4" s="25"/>
      <c r="M4" t="s">
        <v>2</v>
      </c>
      <c r="N4" s="26">
        <v>45616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125</v>
      </c>
      <c r="E6" s="25"/>
      <c r="F6" s="25"/>
      <c r="G6" s="25"/>
      <c r="I6" s="17" t="s">
        <v>22</v>
      </c>
      <c r="J6" s="17"/>
      <c r="K6" s="18" t="s">
        <v>24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25</v>
      </c>
      <c r="D9" s="28" t="s">
        <v>26</v>
      </c>
      <c r="E9" s="28"/>
      <c r="F9" s="28"/>
      <c r="G9" s="28"/>
      <c r="H9" s="28"/>
      <c r="I9" s="28"/>
      <c r="J9" s="4">
        <v>96</v>
      </c>
      <c r="K9" s="4">
        <v>90</v>
      </c>
      <c r="L9" s="4">
        <v>100</v>
      </c>
      <c r="M9" s="4"/>
      <c r="N9" s="4"/>
      <c r="O9" s="4"/>
      <c r="P9" s="4"/>
      <c r="Q9" s="10">
        <f>SUM(J9:N9)/5</f>
        <v>57.2</v>
      </c>
    </row>
    <row r="10" spans="2:18" x14ac:dyDescent="0.3">
      <c r="B10" s="6">
        <f>B9+1</f>
        <v>2</v>
      </c>
      <c r="C10" s="6" t="s">
        <v>27</v>
      </c>
      <c r="D10" s="28" t="s">
        <v>28</v>
      </c>
      <c r="E10" s="28"/>
      <c r="F10" s="28"/>
      <c r="G10" s="28"/>
      <c r="H10" s="28"/>
      <c r="I10" s="28"/>
      <c r="J10" s="4">
        <v>96</v>
      </c>
      <c r="K10" s="4">
        <v>90</v>
      </c>
      <c r="L10" s="4">
        <v>100</v>
      </c>
      <c r="M10" s="4"/>
      <c r="N10" s="4"/>
      <c r="O10" s="4"/>
      <c r="P10" s="4"/>
      <c r="Q10" s="10">
        <f t="shared" ref="Q10:Q31" si="0">SUM(J10:N10)/5</f>
        <v>57.2</v>
      </c>
    </row>
    <row r="11" spans="2:18" x14ac:dyDescent="0.3">
      <c r="B11" s="6">
        <f t="shared" ref="B11:B53" si="1">B10+1</f>
        <v>3</v>
      </c>
      <c r="C11" s="6" t="s">
        <v>29</v>
      </c>
      <c r="D11" s="28" t="s">
        <v>30</v>
      </c>
      <c r="E11" s="28"/>
      <c r="F11" s="28"/>
      <c r="G11" s="28"/>
      <c r="H11" s="28"/>
      <c r="I11" s="28"/>
      <c r="J11" s="4">
        <v>71</v>
      </c>
      <c r="K11" s="4">
        <v>80</v>
      </c>
      <c r="L11" s="4">
        <v>90</v>
      </c>
      <c r="M11" s="4"/>
      <c r="N11" s="4"/>
      <c r="O11" s="4"/>
      <c r="P11" s="4"/>
      <c r="Q11" s="10">
        <f t="shared" si="0"/>
        <v>48.2</v>
      </c>
    </row>
    <row r="12" spans="2:18" x14ac:dyDescent="0.3">
      <c r="B12" s="6">
        <f t="shared" si="1"/>
        <v>4</v>
      </c>
      <c r="C12" s="6" t="s">
        <v>31</v>
      </c>
      <c r="D12" s="28" t="s">
        <v>32</v>
      </c>
      <c r="E12" s="28"/>
      <c r="F12" s="28"/>
      <c r="G12" s="28"/>
      <c r="H12" s="28"/>
      <c r="I12" s="28"/>
      <c r="J12" s="4">
        <v>0</v>
      </c>
      <c r="K12" s="4">
        <v>90</v>
      </c>
      <c r="L12" s="4">
        <v>100</v>
      </c>
      <c r="M12" s="4"/>
      <c r="N12" s="4"/>
      <c r="O12" s="4"/>
      <c r="P12" s="4"/>
      <c r="Q12" s="10">
        <f t="shared" si="0"/>
        <v>38</v>
      </c>
    </row>
    <row r="13" spans="2:18" x14ac:dyDescent="0.3">
      <c r="B13" s="6">
        <f t="shared" si="1"/>
        <v>5</v>
      </c>
      <c r="C13" s="6" t="s">
        <v>33</v>
      </c>
      <c r="D13" s="28" t="s">
        <v>34</v>
      </c>
      <c r="E13" s="28"/>
      <c r="F13" s="28"/>
      <c r="G13" s="28"/>
      <c r="H13" s="28"/>
      <c r="I13" s="28"/>
      <c r="J13" s="4">
        <v>100</v>
      </c>
      <c r="K13" s="4">
        <v>90</v>
      </c>
      <c r="L13" s="4">
        <v>100</v>
      </c>
      <c r="M13" s="4"/>
      <c r="N13" s="4"/>
      <c r="O13" s="4"/>
      <c r="P13" s="4"/>
      <c r="Q13" s="10">
        <f t="shared" si="0"/>
        <v>58</v>
      </c>
    </row>
    <row r="14" spans="2:18" x14ac:dyDescent="0.3">
      <c r="B14" s="6">
        <f t="shared" si="1"/>
        <v>6</v>
      </c>
      <c r="C14" s="6" t="s">
        <v>35</v>
      </c>
      <c r="D14" s="28" t="s">
        <v>37</v>
      </c>
      <c r="E14" s="28"/>
      <c r="F14" s="28"/>
      <c r="G14" s="28"/>
      <c r="H14" s="28"/>
      <c r="I14" s="28"/>
      <c r="J14" s="4">
        <v>90</v>
      </c>
      <c r="K14" s="4">
        <v>90</v>
      </c>
      <c r="L14" s="4">
        <v>100</v>
      </c>
      <c r="M14" s="4"/>
      <c r="N14" s="4"/>
      <c r="O14" s="4"/>
      <c r="P14" s="4"/>
      <c r="Q14" s="10">
        <f t="shared" si="0"/>
        <v>56</v>
      </c>
    </row>
    <row r="15" spans="2:18" x14ac:dyDescent="0.3">
      <c r="B15" s="6">
        <f t="shared" si="1"/>
        <v>7</v>
      </c>
      <c r="C15" s="6" t="s">
        <v>36</v>
      </c>
      <c r="D15" s="28" t="s">
        <v>38</v>
      </c>
      <c r="E15" s="28"/>
      <c r="F15" s="28"/>
      <c r="G15" s="28"/>
      <c r="H15" s="28"/>
      <c r="I15" s="28"/>
      <c r="J15" s="4">
        <v>96</v>
      </c>
      <c r="K15" s="4">
        <v>90</v>
      </c>
      <c r="L15" s="4">
        <v>100</v>
      </c>
      <c r="M15" s="4"/>
      <c r="N15" s="4"/>
      <c r="O15" s="4"/>
      <c r="P15" s="4"/>
      <c r="Q15" s="10">
        <f t="shared" si="0"/>
        <v>57.2</v>
      </c>
    </row>
    <row r="16" spans="2:18" x14ac:dyDescent="0.3">
      <c r="B16" s="6">
        <f t="shared" si="1"/>
        <v>8</v>
      </c>
      <c r="C16" s="6" t="s">
        <v>39</v>
      </c>
      <c r="D16" s="28" t="s">
        <v>40</v>
      </c>
      <c r="E16" s="28"/>
      <c r="F16" s="28"/>
      <c r="G16" s="28"/>
      <c r="H16" s="28"/>
      <c r="I16" s="28"/>
      <c r="J16" s="4">
        <v>96</v>
      </c>
      <c r="K16" s="4">
        <v>90</v>
      </c>
      <c r="L16" s="4">
        <v>100</v>
      </c>
      <c r="M16" s="4"/>
      <c r="N16" s="4"/>
      <c r="O16" s="4"/>
      <c r="P16" s="4"/>
      <c r="Q16" s="10">
        <f t="shared" si="0"/>
        <v>57.2</v>
      </c>
    </row>
    <row r="17" spans="2:17" x14ac:dyDescent="0.3">
      <c r="B17" s="6">
        <f t="shared" si="1"/>
        <v>9</v>
      </c>
      <c r="C17" s="6" t="s">
        <v>41</v>
      </c>
      <c r="D17" s="28" t="s">
        <v>42</v>
      </c>
      <c r="E17" s="28"/>
      <c r="F17" s="28"/>
      <c r="G17" s="28"/>
      <c r="H17" s="28"/>
      <c r="I17" s="28"/>
      <c r="J17" s="4">
        <v>93</v>
      </c>
      <c r="K17" s="4">
        <v>100</v>
      </c>
      <c r="L17" s="4">
        <v>100</v>
      </c>
      <c r="M17" s="4"/>
      <c r="N17" s="4"/>
      <c r="O17" s="4"/>
      <c r="P17" s="4"/>
      <c r="Q17" s="10">
        <f t="shared" si="0"/>
        <v>58.6</v>
      </c>
    </row>
    <row r="18" spans="2:17" x14ac:dyDescent="0.3">
      <c r="B18" s="6">
        <f t="shared" si="1"/>
        <v>10</v>
      </c>
      <c r="C18" s="6" t="s">
        <v>43</v>
      </c>
      <c r="D18" s="28" t="s">
        <v>44</v>
      </c>
      <c r="E18" s="28"/>
      <c r="F18" s="28"/>
      <c r="G18" s="28"/>
      <c r="H18" s="28"/>
      <c r="I18" s="28"/>
      <c r="J18" s="4">
        <v>92</v>
      </c>
      <c r="K18" s="4">
        <v>90</v>
      </c>
      <c r="L18" s="4">
        <v>100</v>
      </c>
      <c r="M18" s="4"/>
      <c r="N18" s="4"/>
      <c r="O18" s="4"/>
      <c r="P18" s="4"/>
      <c r="Q18" s="10">
        <f t="shared" si="0"/>
        <v>56.4</v>
      </c>
    </row>
    <row r="19" spans="2:17" x14ac:dyDescent="0.3">
      <c r="B19" s="6">
        <f t="shared" si="1"/>
        <v>11</v>
      </c>
      <c r="C19" s="6" t="s">
        <v>45</v>
      </c>
      <c r="D19" s="28" t="s">
        <v>46</v>
      </c>
      <c r="E19" s="28"/>
      <c r="F19" s="28"/>
      <c r="G19" s="28"/>
      <c r="H19" s="28"/>
      <c r="I19" s="28"/>
      <c r="J19" s="4">
        <v>96</v>
      </c>
      <c r="K19" s="4">
        <v>90</v>
      </c>
      <c r="L19" s="4">
        <v>100</v>
      </c>
      <c r="M19" s="4"/>
      <c r="N19" s="4"/>
      <c r="O19" s="4"/>
      <c r="P19" s="4"/>
      <c r="Q19" s="10">
        <f t="shared" si="0"/>
        <v>57.2</v>
      </c>
    </row>
    <row r="20" spans="2:17" x14ac:dyDescent="0.3">
      <c r="B20" s="6">
        <f t="shared" si="1"/>
        <v>12</v>
      </c>
      <c r="C20" s="6" t="s">
        <v>47</v>
      </c>
      <c r="D20" s="28" t="s">
        <v>48</v>
      </c>
      <c r="E20" s="28"/>
      <c r="F20" s="28"/>
      <c r="G20" s="28"/>
      <c r="H20" s="28"/>
      <c r="I20" s="28"/>
      <c r="J20" s="4">
        <v>80</v>
      </c>
      <c r="K20" s="4">
        <v>90</v>
      </c>
      <c r="L20" s="4">
        <v>100</v>
      </c>
      <c r="M20" s="4"/>
      <c r="N20" s="4"/>
      <c r="O20" s="4"/>
      <c r="P20" s="4"/>
      <c r="Q20" s="10">
        <f t="shared" si="0"/>
        <v>54</v>
      </c>
    </row>
    <row r="21" spans="2:17" x14ac:dyDescent="0.3">
      <c r="B21" s="6">
        <f t="shared" si="1"/>
        <v>13</v>
      </c>
      <c r="C21" s="6" t="s">
        <v>49</v>
      </c>
      <c r="D21" s="28" t="s">
        <v>50</v>
      </c>
      <c r="E21" s="28"/>
      <c r="F21" s="28"/>
      <c r="G21" s="28"/>
      <c r="H21" s="28"/>
      <c r="I21" s="28"/>
      <c r="J21" s="4">
        <v>93</v>
      </c>
      <c r="K21" s="4">
        <v>90</v>
      </c>
      <c r="L21" s="4">
        <v>100</v>
      </c>
      <c r="M21" s="4"/>
      <c r="N21" s="4"/>
      <c r="O21" s="4"/>
      <c r="P21" s="4"/>
      <c r="Q21" s="10">
        <f t="shared" si="0"/>
        <v>56.6</v>
      </c>
    </row>
    <row r="22" spans="2:17" x14ac:dyDescent="0.3">
      <c r="B22" s="6">
        <f t="shared" si="1"/>
        <v>14</v>
      </c>
      <c r="C22" s="6" t="s">
        <v>51</v>
      </c>
      <c r="D22" s="28" t="s">
        <v>52</v>
      </c>
      <c r="E22" s="28"/>
      <c r="F22" s="28"/>
      <c r="G22" s="28"/>
      <c r="H22" s="28"/>
      <c r="I22" s="28"/>
      <c r="J22" s="4">
        <v>0</v>
      </c>
      <c r="K22" s="4">
        <v>90</v>
      </c>
      <c r="L22" s="4">
        <v>100</v>
      </c>
      <c r="M22" s="4"/>
      <c r="N22" s="4"/>
      <c r="O22" s="4"/>
      <c r="P22" s="4"/>
      <c r="Q22" s="10">
        <f t="shared" si="0"/>
        <v>38</v>
      </c>
    </row>
    <row r="23" spans="2:17" x14ac:dyDescent="0.3">
      <c r="B23" s="6">
        <f t="shared" si="1"/>
        <v>15</v>
      </c>
      <c r="C23" s="6" t="s">
        <v>53</v>
      </c>
      <c r="D23" s="28" t="s">
        <v>54</v>
      </c>
      <c r="E23" s="28"/>
      <c r="F23" s="28"/>
      <c r="G23" s="28"/>
      <c r="H23" s="28"/>
      <c r="I23" s="28"/>
      <c r="J23" s="4">
        <v>0</v>
      </c>
      <c r="K23" s="4">
        <v>70</v>
      </c>
      <c r="L23" s="4">
        <v>80</v>
      </c>
      <c r="M23" s="4"/>
      <c r="N23" s="4"/>
      <c r="O23" s="4"/>
      <c r="P23" s="4"/>
      <c r="Q23" s="10">
        <f t="shared" si="0"/>
        <v>30</v>
      </c>
    </row>
    <row r="24" spans="2:17" x14ac:dyDescent="0.3">
      <c r="B24" s="6">
        <f t="shared" si="1"/>
        <v>16</v>
      </c>
      <c r="C24" s="6" t="s">
        <v>55</v>
      </c>
      <c r="D24" s="28" t="s">
        <v>56</v>
      </c>
      <c r="E24" s="28"/>
      <c r="F24" s="28"/>
      <c r="G24" s="28"/>
      <c r="H24" s="28"/>
      <c r="I24" s="28"/>
      <c r="J24" s="4">
        <v>0</v>
      </c>
      <c r="K24" s="4">
        <v>70</v>
      </c>
      <c r="L24" s="4">
        <v>80</v>
      </c>
      <c r="M24" s="4"/>
      <c r="N24" s="4"/>
      <c r="O24" s="4"/>
      <c r="P24" s="4"/>
      <c r="Q24" s="10">
        <f t="shared" si="0"/>
        <v>30</v>
      </c>
    </row>
    <row r="25" spans="2:17" x14ac:dyDescent="0.3">
      <c r="B25" s="6">
        <f t="shared" si="1"/>
        <v>17</v>
      </c>
      <c r="C25" s="6" t="s">
        <v>57</v>
      </c>
      <c r="D25" s="28" t="s">
        <v>58</v>
      </c>
      <c r="E25" s="28"/>
      <c r="F25" s="28"/>
      <c r="G25" s="28"/>
      <c r="H25" s="28"/>
      <c r="I25" s="28"/>
      <c r="J25" s="4">
        <v>70</v>
      </c>
      <c r="K25" s="4">
        <v>70</v>
      </c>
      <c r="L25" s="4">
        <v>80</v>
      </c>
      <c r="M25" s="4"/>
      <c r="N25" s="4"/>
      <c r="O25" s="4"/>
      <c r="P25" s="4"/>
      <c r="Q25" s="10">
        <f t="shared" si="0"/>
        <v>44</v>
      </c>
    </row>
    <row r="26" spans="2:17" x14ac:dyDescent="0.3">
      <c r="B26" s="6">
        <f t="shared" si="1"/>
        <v>18</v>
      </c>
      <c r="C26" s="6" t="s">
        <v>59</v>
      </c>
      <c r="D26" s="28" t="s">
        <v>60</v>
      </c>
      <c r="E26" s="28"/>
      <c r="F26" s="28"/>
      <c r="G26" s="28"/>
      <c r="H26" s="28"/>
      <c r="I26" s="28"/>
      <c r="J26" s="4">
        <v>74</v>
      </c>
      <c r="K26" s="4">
        <v>90</v>
      </c>
      <c r="L26" s="4">
        <v>100</v>
      </c>
      <c r="M26" s="4"/>
      <c r="N26" s="4"/>
      <c r="O26" s="4"/>
      <c r="P26" s="4"/>
      <c r="Q26" s="10">
        <f t="shared" si="0"/>
        <v>52.8</v>
      </c>
    </row>
    <row r="27" spans="2:17" x14ac:dyDescent="0.3">
      <c r="B27" s="6">
        <f t="shared" si="1"/>
        <v>19</v>
      </c>
      <c r="C27" s="6" t="s">
        <v>61</v>
      </c>
      <c r="D27" s="28" t="s">
        <v>62</v>
      </c>
      <c r="E27" s="28"/>
      <c r="F27" s="28"/>
      <c r="G27" s="28"/>
      <c r="H27" s="28"/>
      <c r="I27" s="28"/>
      <c r="J27" s="4">
        <v>100</v>
      </c>
      <c r="K27" s="4">
        <v>90</v>
      </c>
      <c r="L27" s="4">
        <v>100</v>
      </c>
      <c r="M27" s="4"/>
      <c r="N27" s="4"/>
      <c r="O27" s="4"/>
      <c r="P27" s="4"/>
      <c r="Q27" s="10">
        <f t="shared" si="0"/>
        <v>58</v>
      </c>
    </row>
    <row r="28" spans="2:17" x14ac:dyDescent="0.3">
      <c r="B28" s="6">
        <f t="shared" si="1"/>
        <v>20</v>
      </c>
      <c r="C28" s="6" t="s">
        <v>63</v>
      </c>
      <c r="D28" s="28" t="s">
        <v>64</v>
      </c>
      <c r="E28" s="28"/>
      <c r="F28" s="28"/>
      <c r="G28" s="28"/>
      <c r="H28" s="28"/>
      <c r="I28" s="28"/>
      <c r="J28" s="4">
        <v>93</v>
      </c>
      <c r="K28" s="4">
        <v>90</v>
      </c>
      <c r="L28" s="4">
        <v>100</v>
      </c>
      <c r="M28" s="4"/>
      <c r="N28" s="4"/>
      <c r="O28" s="4"/>
      <c r="P28" s="4"/>
      <c r="Q28" s="10">
        <f t="shared" si="0"/>
        <v>56.6</v>
      </c>
    </row>
    <row r="29" spans="2:17" x14ac:dyDescent="0.3">
      <c r="B29" s="6">
        <f t="shared" si="1"/>
        <v>21</v>
      </c>
      <c r="C29" s="6" t="s">
        <v>65</v>
      </c>
      <c r="D29" s="28" t="s">
        <v>66</v>
      </c>
      <c r="E29" s="28"/>
      <c r="F29" s="28"/>
      <c r="G29" s="28"/>
      <c r="H29" s="28"/>
      <c r="I29" s="28"/>
      <c r="J29" s="4">
        <v>0</v>
      </c>
      <c r="K29" s="4">
        <v>90</v>
      </c>
      <c r="L29" s="4">
        <v>100</v>
      </c>
      <c r="M29" s="4"/>
      <c r="N29" s="4"/>
      <c r="O29" s="4"/>
      <c r="P29" s="4"/>
      <c r="Q29" s="10">
        <f t="shared" si="0"/>
        <v>38</v>
      </c>
    </row>
    <row r="30" spans="2:17" x14ac:dyDescent="0.3">
      <c r="B30" s="6">
        <f t="shared" si="1"/>
        <v>22</v>
      </c>
      <c r="C30" s="6" t="s">
        <v>67</v>
      </c>
      <c r="D30" s="28" t="s">
        <v>68</v>
      </c>
      <c r="E30" s="28"/>
      <c r="F30" s="28"/>
      <c r="G30" s="28"/>
      <c r="H30" s="28"/>
      <c r="I30" s="28"/>
      <c r="J30" s="4">
        <v>97</v>
      </c>
      <c r="K30" s="4">
        <v>90</v>
      </c>
      <c r="L30" s="4">
        <v>100</v>
      </c>
      <c r="M30" s="4"/>
      <c r="N30" s="4"/>
      <c r="O30" s="4"/>
      <c r="P30" s="4"/>
      <c r="Q30" s="10">
        <f t="shared" si="0"/>
        <v>57.4</v>
      </c>
    </row>
    <row r="31" spans="2:17" x14ac:dyDescent="0.3">
      <c r="B31" s="6">
        <f t="shared" si="1"/>
        <v>23</v>
      </c>
      <c r="C31" s="6" t="s">
        <v>69</v>
      </c>
      <c r="D31" s="28" t="s">
        <v>70</v>
      </c>
      <c r="E31" s="28"/>
      <c r="F31" s="28"/>
      <c r="G31" s="28"/>
      <c r="H31" s="28"/>
      <c r="I31" s="28"/>
      <c r="J31" s="4">
        <v>90</v>
      </c>
      <c r="K31" s="4">
        <v>90</v>
      </c>
      <c r="L31" s="4">
        <v>100</v>
      </c>
      <c r="M31" s="4"/>
      <c r="N31" s="4"/>
      <c r="O31" s="4"/>
      <c r="P31" s="4"/>
      <c r="Q31" s="10">
        <f t="shared" si="0"/>
        <v>56</v>
      </c>
    </row>
    <row r="32" spans="2:17" x14ac:dyDescent="0.3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18</v>
      </c>
      <c r="K54" s="11">
        <f t="shared" ref="K54:P54" si="2">COUNTIF(K9:K53,"&gt;=70")</f>
        <v>23</v>
      </c>
      <c r="L54" s="11">
        <f t="shared" si="2"/>
        <v>23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>COUNTIF(K9:K53,"&lt;70")</f>
        <v>0</v>
      </c>
      <c r="L55" s="12">
        <f t="shared" ref="L55:Q55" si="4">COUNTIF(L9:L53,"&lt;70")</f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23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23</v>
      </c>
      <c r="K56" s="12">
        <f t="shared" ref="K56:Q56" si="5">COUNT(K9:K53)</f>
        <v>23</v>
      </c>
      <c r="L56" s="12">
        <f t="shared" si="5"/>
        <v>23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23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0.78260869565217395</v>
      </c>
      <c r="K57" s="14">
        <f t="shared" ref="K57:Q57" si="6">K54/K56</f>
        <v>1</v>
      </c>
      <c r="L57" s="14">
        <f t="shared" si="6"/>
        <v>1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0.21739130434782608</v>
      </c>
      <c r="K58" s="13">
        <f t="shared" ref="K58:Q58" si="7">K55/K56</f>
        <v>0</v>
      </c>
      <c r="L58" s="14">
        <f t="shared" si="7"/>
        <v>0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Normal="100" workbookViewId="0">
      <selection activeCell="V16" sqref="V1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73</v>
      </c>
      <c r="E4" s="24"/>
      <c r="F4" s="24"/>
      <c r="G4" s="24"/>
      <c r="I4" t="s">
        <v>1</v>
      </c>
      <c r="J4" s="25" t="s">
        <v>74</v>
      </c>
      <c r="K4" s="25"/>
      <c r="M4" t="s">
        <v>2</v>
      </c>
      <c r="N4" s="26">
        <v>45616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124</v>
      </c>
      <c r="E6" s="25"/>
      <c r="F6" s="25"/>
      <c r="G6" s="25"/>
      <c r="I6" s="17" t="s">
        <v>22</v>
      </c>
      <c r="J6" s="17"/>
      <c r="K6" s="18" t="s">
        <v>24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75</v>
      </c>
      <c r="D9" s="28" t="s">
        <v>76</v>
      </c>
      <c r="E9" s="28"/>
      <c r="F9" s="28"/>
      <c r="G9" s="28"/>
      <c r="H9" s="28"/>
      <c r="I9" s="28"/>
      <c r="J9" s="4">
        <v>100</v>
      </c>
      <c r="K9" s="4">
        <v>100</v>
      </c>
      <c r="L9" s="4">
        <v>100</v>
      </c>
      <c r="M9" s="4"/>
      <c r="N9" s="4"/>
      <c r="P9" s="4"/>
      <c r="Q9" s="10">
        <f>SUM(J9:M9)/4</f>
        <v>75</v>
      </c>
    </row>
    <row r="10" spans="2:18" x14ac:dyDescent="0.3">
      <c r="B10" s="6">
        <f>B9+1</f>
        <v>2</v>
      </c>
      <c r="C10" s="6" t="s">
        <v>77</v>
      </c>
      <c r="D10" s="28" t="s">
        <v>78</v>
      </c>
      <c r="E10" s="28"/>
      <c r="F10" s="28"/>
      <c r="G10" s="28"/>
      <c r="H10" s="28"/>
      <c r="I10" s="28"/>
      <c r="J10" s="4">
        <v>100</v>
      </c>
      <c r="K10" s="4">
        <v>100</v>
      </c>
      <c r="L10" s="4">
        <v>100</v>
      </c>
      <c r="M10" s="4"/>
      <c r="N10" s="4"/>
      <c r="O10" s="4"/>
      <c r="P10" s="4"/>
      <c r="Q10" s="10">
        <f t="shared" ref="Q10:Q33" si="0">SUM(J10:M10)/4</f>
        <v>75</v>
      </c>
    </row>
    <row r="11" spans="2:18" x14ac:dyDescent="0.3">
      <c r="B11" s="6">
        <f t="shared" ref="B11:B53" si="1">B10+1</f>
        <v>3</v>
      </c>
      <c r="C11" s="6" t="s">
        <v>79</v>
      </c>
      <c r="D11" s="28" t="s">
        <v>80</v>
      </c>
      <c r="E11" s="28"/>
      <c r="F11" s="28"/>
      <c r="G11" s="28"/>
      <c r="H11" s="28"/>
      <c r="I11" s="28"/>
      <c r="J11" s="4">
        <v>100</v>
      </c>
      <c r="K11" s="4">
        <v>100</v>
      </c>
      <c r="L11" s="4">
        <v>100</v>
      </c>
      <c r="M11" s="4"/>
      <c r="N11" s="4"/>
      <c r="O11" s="4"/>
      <c r="P11" s="4"/>
      <c r="Q11" s="10">
        <f t="shared" si="0"/>
        <v>75</v>
      </c>
    </row>
    <row r="12" spans="2:18" x14ac:dyDescent="0.3">
      <c r="B12" s="6">
        <f t="shared" si="1"/>
        <v>4</v>
      </c>
      <c r="C12" s="6" t="s">
        <v>81</v>
      </c>
      <c r="D12" s="28" t="s">
        <v>82</v>
      </c>
      <c r="E12" s="28"/>
      <c r="F12" s="28"/>
      <c r="G12" s="28"/>
      <c r="H12" s="28"/>
      <c r="I12" s="28"/>
      <c r="J12" s="4">
        <v>100</v>
      </c>
      <c r="K12" s="4">
        <v>100</v>
      </c>
      <c r="L12" s="4">
        <v>100</v>
      </c>
      <c r="M12" s="4"/>
      <c r="N12" s="4"/>
      <c r="O12" s="4"/>
      <c r="P12" s="4"/>
      <c r="Q12" s="10">
        <f t="shared" si="0"/>
        <v>75</v>
      </c>
    </row>
    <row r="13" spans="2:18" x14ac:dyDescent="0.3">
      <c r="B13" s="6">
        <f t="shared" si="1"/>
        <v>5</v>
      </c>
      <c r="C13" s="6">
        <v>2410272</v>
      </c>
      <c r="D13" s="28" t="s">
        <v>83</v>
      </c>
      <c r="E13" s="28"/>
      <c r="F13" s="28"/>
      <c r="G13" s="28"/>
      <c r="H13" s="28"/>
      <c r="I13" s="28"/>
      <c r="J13" s="4">
        <v>100</v>
      </c>
      <c r="K13" s="4">
        <v>100</v>
      </c>
      <c r="L13" s="4">
        <v>100</v>
      </c>
      <c r="M13" s="4"/>
      <c r="N13" s="4"/>
      <c r="O13" s="4"/>
      <c r="P13" s="4"/>
      <c r="Q13" s="10">
        <f>SUM(J13:M13)/4</f>
        <v>75</v>
      </c>
    </row>
    <row r="14" spans="2:18" x14ac:dyDescent="0.3">
      <c r="B14" s="6">
        <f t="shared" si="1"/>
        <v>6</v>
      </c>
      <c r="C14" s="6" t="s">
        <v>84</v>
      </c>
      <c r="D14" s="28" t="s">
        <v>85</v>
      </c>
      <c r="E14" s="28"/>
      <c r="F14" s="28"/>
      <c r="G14" s="28"/>
      <c r="H14" s="28"/>
      <c r="I14" s="28"/>
      <c r="J14" s="4">
        <v>100</v>
      </c>
      <c r="K14" s="4">
        <v>100</v>
      </c>
      <c r="L14" s="4">
        <v>100</v>
      </c>
      <c r="M14" s="4"/>
      <c r="N14" s="4"/>
      <c r="O14" s="4"/>
      <c r="P14" s="4"/>
      <c r="Q14" s="10">
        <f t="shared" si="0"/>
        <v>75</v>
      </c>
    </row>
    <row r="15" spans="2:18" x14ac:dyDescent="0.3">
      <c r="B15" s="6">
        <f t="shared" si="1"/>
        <v>7</v>
      </c>
      <c r="C15" s="6" t="s">
        <v>86</v>
      </c>
      <c r="D15" s="28" t="s">
        <v>87</v>
      </c>
      <c r="E15" s="28"/>
      <c r="F15" s="28"/>
      <c r="G15" s="28"/>
      <c r="H15" s="28"/>
      <c r="I15" s="28"/>
      <c r="J15" s="4">
        <v>100</v>
      </c>
      <c r="K15" s="4">
        <v>100</v>
      </c>
      <c r="L15" s="4">
        <v>100</v>
      </c>
      <c r="M15" s="4"/>
      <c r="N15" s="4"/>
      <c r="O15" s="4"/>
      <c r="P15" s="4"/>
      <c r="Q15" s="10">
        <f t="shared" si="0"/>
        <v>75</v>
      </c>
    </row>
    <row r="16" spans="2:18" x14ac:dyDescent="0.3">
      <c r="B16" s="6">
        <f t="shared" si="1"/>
        <v>8</v>
      </c>
      <c r="C16" s="6" t="s">
        <v>88</v>
      </c>
      <c r="D16" s="28" t="s">
        <v>89</v>
      </c>
      <c r="E16" s="28"/>
      <c r="F16" s="28"/>
      <c r="G16" s="28"/>
      <c r="H16" s="28"/>
      <c r="I16" s="28"/>
      <c r="J16" s="4">
        <v>100</v>
      </c>
      <c r="K16" s="4">
        <v>100</v>
      </c>
      <c r="L16" s="4">
        <v>80</v>
      </c>
      <c r="M16" s="4"/>
      <c r="N16" s="4"/>
      <c r="O16" s="4"/>
      <c r="P16" s="4"/>
      <c r="Q16" s="10">
        <f t="shared" si="0"/>
        <v>70</v>
      </c>
    </row>
    <row r="17" spans="2:17" x14ac:dyDescent="0.3">
      <c r="B17" s="6">
        <f t="shared" si="1"/>
        <v>9</v>
      </c>
      <c r="C17" s="6" t="s">
        <v>90</v>
      </c>
      <c r="D17" s="28" t="s">
        <v>91</v>
      </c>
      <c r="E17" s="28"/>
      <c r="F17" s="28"/>
      <c r="G17" s="28"/>
      <c r="H17" s="28"/>
      <c r="I17" s="28"/>
      <c r="J17" s="4">
        <v>0</v>
      </c>
      <c r="K17" s="4">
        <v>0</v>
      </c>
      <c r="L17" s="4">
        <v>0</v>
      </c>
      <c r="M17" s="4"/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 t="s">
        <v>92</v>
      </c>
      <c r="D18" s="28" t="s">
        <v>93</v>
      </c>
      <c r="E18" s="28"/>
      <c r="F18" s="28"/>
      <c r="G18" s="28"/>
      <c r="H18" s="28"/>
      <c r="I18" s="28"/>
      <c r="J18" s="4">
        <v>100</v>
      </c>
      <c r="K18" s="4">
        <v>100</v>
      </c>
      <c r="L18" s="4">
        <v>100</v>
      </c>
      <c r="M18" s="4"/>
      <c r="N18" s="4"/>
      <c r="O18" s="4"/>
      <c r="P18" s="4"/>
      <c r="Q18" s="10">
        <f t="shared" si="0"/>
        <v>75</v>
      </c>
    </row>
    <row r="19" spans="2:17" x14ac:dyDescent="0.3">
      <c r="B19" s="6">
        <f t="shared" si="1"/>
        <v>11</v>
      </c>
      <c r="C19" s="6" t="s">
        <v>94</v>
      </c>
      <c r="D19" s="28" t="s">
        <v>95</v>
      </c>
      <c r="E19" s="28"/>
      <c r="F19" s="28"/>
      <c r="G19" s="28"/>
      <c r="H19" s="28"/>
      <c r="I19" s="28"/>
      <c r="J19" s="4">
        <v>100</v>
      </c>
      <c r="K19" s="4">
        <v>100</v>
      </c>
      <c r="L19" s="4">
        <v>100</v>
      </c>
      <c r="M19" s="4"/>
      <c r="N19" s="4"/>
      <c r="O19" s="4"/>
      <c r="P19" s="4"/>
      <c r="Q19" s="10">
        <f t="shared" si="0"/>
        <v>75</v>
      </c>
    </row>
    <row r="20" spans="2:17" x14ac:dyDescent="0.3">
      <c r="B20" s="6">
        <f t="shared" si="1"/>
        <v>12</v>
      </c>
      <c r="C20" s="6" t="s">
        <v>96</v>
      </c>
      <c r="D20" s="28" t="s">
        <v>97</v>
      </c>
      <c r="E20" s="28"/>
      <c r="F20" s="28"/>
      <c r="G20" s="28"/>
      <c r="H20" s="28"/>
      <c r="I20" s="28"/>
      <c r="J20" s="4">
        <v>70</v>
      </c>
      <c r="K20" s="4">
        <v>100</v>
      </c>
      <c r="L20" s="4">
        <v>100</v>
      </c>
      <c r="M20" s="4"/>
      <c r="N20" s="4"/>
      <c r="O20" s="4"/>
      <c r="P20" s="4"/>
      <c r="Q20" s="10">
        <f t="shared" si="0"/>
        <v>67.5</v>
      </c>
    </row>
    <row r="21" spans="2:17" x14ac:dyDescent="0.3">
      <c r="B21" s="6">
        <f t="shared" si="1"/>
        <v>13</v>
      </c>
      <c r="C21" s="6" t="s">
        <v>98</v>
      </c>
      <c r="D21" s="28" t="s">
        <v>99</v>
      </c>
      <c r="E21" s="28"/>
      <c r="F21" s="28"/>
      <c r="G21" s="28"/>
      <c r="H21" s="28"/>
      <c r="I21" s="28"/>
      <c r="J21" s="4">
        <v>100</v>
      </c>
      <c r="K21" s="4">
        <v>100</v>
      </c>
      <c r="L21" s="4">
        <v>100</v>
      </c>
      <c r="M21" s="4"/>
      <c r="N21" s="4"/>
      <c r="O21" s="4"/>
      <c r="P21" s="4"/>
      <c r="Q21" s="10">
        <f t="shared" si="0"/>
        <v>75</v>
      </c>
    </row>
    <row r="22" spans="2:17" x14ac:dyDescent="0.3">
      <c r="B22" s="6">
        <f t="shared" si="1"/>
        <v>14</v>
      </c>
      <c r="C22" s="6" t="s">
        <v>100</v>
      </c>
      <c r="D22" s="28" t="s">
        <v>101</v>
      </c>
      <c r="E22" s="28"/>
      <c r="F22" s="28"/>
      <c r="G22" s="28"/>
      <c r="H22" s="28"/>
      <c r="I22" s="28"/>
      <c r="J22" s="4">
        <v>100</v>
      </c>
      <c r="K22" s="4">
        <v>100</v>
      </c>
      <c r="L22" s="4">
        <v>100</v>
      </c>
      <c r="M22" s="4"/>
      <c r="N22" s="4"/>
      <c r="O22" s="4"/>
      <c r="P22" s="4"/>
      <c r="Q22" s="10">
        <f t="shared" si="0"/>
        <v>75</v>
      </c>
    </row>
    <row r="23" spans="2:17" x14ac:dyDescent="0.3">
      <c r="B23" s="6">
        <f t="shared" si="1"/>
        <v>15</v>
      </c>
      <c r="C23" s="6" t="s">
        <v>102</v>
      </c>
      <c r="D23" s="28" t="s">
        <v>103</v>
      </c>
      <c r="E23" s="28"/>
      <c r="F23" s="28"/>
      <c r="G23" s="28"/>
      <c r="H23" s="28"/>
      <c r="I23" s="28"/>
      <c r="J23" s="4">
        <v>100</v>
      </c>
      <c r="K23" s="4">
        <v>100</v>
      </c>
      <c r="L23" s="4">
        <v>100</v>
      </c>
      <c r="M23" s="4"/>
      <c r="N23" s="4"/>
      <c r="O23" s="4"/>
      <c r="P23" s="4"/>
      <c r="Q23" s="10">
        <f t="shared" si="0"/>
        <v>75</v>
      </c>
    </row>
    <row r="24" spans="2:17" x14ac:dyDescent="0.3">
      <c r="B24" s="6">
        <f t="shared" si="1"/>
        <v>16</v>
      </c>
      <c r="C24" s="6" t="s">
        <v>104</v>
      </c>
      <c r="D24" s="28" t="s">
        <v>105</v>
      </c>
      <c r="E24" s="28"/>
      <c r="F24" s="28"/>
      <c r="G24" s="28"/>
      <c r="H24" s="28"/>
      <c r="I24" s="28"/>
      <c r="J24" s="4">
        <v>100</v>
      </c>
      <c r="K24" s="4">
        <v>100</v>
      </c>
      <c r="L24" s="4">
        <v>100</v>
      </c>
      <c r="M24" s="4"/>
      <c r="N24" s="4"/>
      <c r="O24" s="4"/>
      <c r="P24" s="4"/>
      <c r="Q24" s="10">
        <f t="shared" si="0"/>
        <v>75</v>
      </c>
    </row>
    <row r="25" spans="2:17" x14ac:dyDescent="0.3">
      <c r="B25" s="6">
        <f t="shared" si="1"/>
        <v>17</v>
      </c>
      <c r="C25" s="6" t="s">
        <v>106</v>
      </c>
      <c r="D25" s="28" t="s">
        <v>107</v>
      </c>
      <c r="E25" s="28"/>
      <c r="F25" s="28"/>
      <c r="G25" s="28"/>
      <c r="H25" s="28"/>
      <c r="I25" s="28"/>
      <c r="J25" s="4">
        <v>100</v>
      </c>
      <c r="K25" s="4">
        <v>100</v>
      </c>
      <c r="L25" s="4">
        <v>100</v>
      </c>
      <c r="M25" s="4"/>
      <c r="N25" s="4"/>
      <c r="O25" s="4"/>
      <c r="P25" s="4"/>
      <c r="Q25" s="10">
        <f t="shared" si="0"/>
        <v>75</v>
      </c>
    </row>
    <row r="26" spans="2:17" x14ac:dyDescent="0.3">
      <c r="B26" s="6">
        <f t="shared" si="1"/>
        <v>18</v>
      </c>
      <c r="C26" s="6" t="s">
        <v>108</v>
      </c>
      <c r="D26" s="28" t="s">
        <v>109</v>
      </c>
      <c r="E26" s="28"/>
      <c r="F26" s="28"/>
      <c r="G26" s="28"/>
      <c r="H26" s="28"/>
      <c r="I26" s="28"/>
      <c r="J26" s="4">
        <v>100</v>
      </c>
      <c r="K26" s="4">
        <v>90</v>
      </c>
      <c r="L26" s="4">
        <v>100</v>
      </c>
      <c r="M26" s="4"/>
      <c r="N26" s="4"/>
      <c r="O26" s="4"/>
      <c r="P26" s="4"/>
      <c r="Q26" s="10">
        <f t="shared" si="0"/>
        <v>72.5</v>
      </c>
    </row>
    <row r="27" spans="2:17" x14ac:dyDescent="0.3">
      <c r="B27" s="6">
        <f t="shared" si="1"/>
        <v>19</v>
      </c>
      <c r="C27" s="6" t="s">
        <v>110</v>
      </c>
      <c r="D27" s="28" t="s">
        <v>111</v>
      </c>
      <c r="E27" s="28"/>
      <c r="F27" s="28"/>
      <c r="G27" s="28"/>
      <c r="H27" s="28"/>
      <c r="I27" s="28"/>
      <c r="J27" s="4">
        <v>100</v>
      </c>
      <c r="K27" s="4">
        <v>100</v>
      </c>
      <c r="L27" s="4">
        <v>100</v>
      </c>
      <c r="M27" s="4"/>
      <c r="N27" s="4"/>
      <c r="O27" s="4"/>
      <c r="P27" s="4"/>
      <c r="Q27" s="10">
        <f t="shared" si="0"/>
        <v>75</v>
      </c>
    </row>
    <row r="28" spans="2:17" x14ac:dyDescent="0.3">
      <c r="B28" s="6">
        <f t="shared" si="1"/>
        <v>20</v>
      </c>
      <c r="C28" s="6" t="s">
        <v>112</v>
      </c>
      <c r="D28" s="28" t="s">
        <v>113</v>
      </c>
      <c r="E28" s="28"/>
      <c r="F28" s="28"/>
      <c r="G28" s="28"/>
      <c r="H28" s="28"/>
      <c r="I28" s="28"/>
      <c r="J28" s="4">
        <v>90</v>
      </c>
      <c r="K28" s="4">
        <v>90</v>
      </c>
      <c r="L28" s="4">
        <v>100</v>
      </c>
      <c r="M28" s="4"/>
      <c r="N28" s="4"/>
      <c r="O28" s="4"/>
      <c r="P28" s="4"/>
      <c r="Q28" s="10">
        <f t="shared" si="0"/>
        <v>70</v>
      </c>
    </row>
    <row r="29" spans="2:17" x14ac:dyDescent="0.3">
      <c r="B29" s="6">
        <f t="shared" si="1"/>
        <v>21</v>
      </c>
      <c r="C29" s="6" t="s">
        <v>114</v>
      </c>
      <c r="D29" s="28" t="s">
        <v>115</v>
      </c>
      <c r="E29" s="28"/>
      <c r="F29" s="28"/>
      <c r="G29" s="28"/>
      <c r="H29" s="28"/>
      <c r="I29" s="28"/>
      <c r="J29" s="4">
        <v>90</v>
      </c>
      <c r="K29" s="4">
        <v>100</v>
      </c>
      <c r="L29" s="4">
        <v>100</v>
      </c>
      <c r="M29" s="4"/>
      <c r="N29" s="4"/>
      <c r="O29" s="4"/>
      <c r="P29" s="4"/>
      <c r="Q29" s="10">
        <f t="shared" si="0"/>
        <v>72.5</v>
      </c>
    </row>
    <row r="30" spans="2:17" x14ac:dyDescent="0.3">
      <c r="B30" s="6">
        <f t="shared" si="1"/>
        <v>22</v>
      </c>
      <c r="C30" s="6" t="s">
        <v>116</v>
      </c>
      <c r="D30" s="28" t="s">
        <v>117</v>
      </c>
      <c r="E30" s="28"/>
      <c r="F30" s="28"/>
      <c r="G30" s="28"/>
      <c r="H30" s="28"/>
      <c r="I30" s="28"/>
      <c r="J30" s="4">
        <v>100</v>
      </c>
      <c r="K30" s="4">
        <v>100</v>
      </c>
      <c r="L30" s="4">
        <v>100</v>
      </c>
      <c r="M30" s="4"/>
      <c r="N30" s="4"/>
      <c r="O30" s="4"/>
      <c r="P30" s="4"/>
      <c r="Q30" s="10">
        <f t="shared" si="0"/>
        <v>75</v>
      </c>
    </row>
    <row r="31" spans="2:17" x14ac:dyDescent="0.3">
      <c r="B31" s="6">
        <f t="shared" si="1"/>
        <v>23</v>
      </c>
      <c r="C31" s="6" t="s">
        <v>118</v>
      </c>
      <c r="D31" s="28" t="s">
        <v>119</v>
      </c>
      <c r="E31" s="28"/>
      <c r="F31" s="28"/>
      <c r="G31" s="28"/>
      <c r="H31" s="28"/>
      <c r="I31" s="28"/>
      <c r="J31" s="4">
        <v>100</v>
      </c>
      <c r="K31" s="4">
        <v>100</v>
      </c>
      <c r="L31" s="4">
        <v>100</v>
      </c>
      <c r="M31" s="4"/>
      <c r="N31" s="4"/>
      <c r="O31" s="4"/>
      <c r="P31" s="4"/>
      <c r="Q31" s="10">
        <f t="shared" si="0"/>
        <v>75</v>
      </c>
    </row>
    <row r="32" spans="2:17" x14ac:dyDescent="0.3">
      <c r="B32" s="6">
        <f t="shared" si="1"/>
        <v>24</v>
      </c>
      <c r="C32" s="6" t="s">
        <v>120</v>
      </c>
      <c r="D32" s="28" t="s">
        <v>121</v>
      </c>
      <c r="E32" s="28"/>
      <c r="F32" s="28"/>
      <c r="G32" s="28"/>
      <c r="H32" s="28"/>
      <c r="I32" s="28"/>
      <c r="J32" s="4">
        <v>100</v>
      </c>
      <c r="K32" s="4">
        <v>100</v>
      </c>
      <c r="L32" s="4">
        <v>100</v>
      </c>
      <c r="M32" s="4"/>
      <c r="N32" s="4"/>
      <c r="O32" s="4"/>
      <c r="P32" s="4"/>
      <c r="Q32" s="10">
        <f t="shared" si="0"/>
        <v>75</v>
      </c>
    </row>
    <row r="33" spans="2:17" x14ac:dyDescent="0.3">
      <c r="B33" s="6">
        <f t="shared" si="1"/>
        <v>25</v>
      </c>
      <c r="C33" s="6" t="s">
        <v>122</v>
      </c>
      <c r="D33" s="28" t="s">
        <v>123</v>
      </c>
      <c r="E33" s="28"/>
      <c r="F33" s="28"/>
      <c r="G33" s="28"/>
      <c r="H33" s="28"/>
      <c r="I33" s="28"/>
      <c r="J33" s="4">
        <v>100</v>
      </c>
      <c r="K33" s="4">
        <v>100</v>
      </c>
      <c r="L33" s="4">
        <v>100</v>
      </c>
      <c r="M33" s="4"/>
      <c r="N33" s="4"/>
      <c r="O33" s="4"/>
      <c r="P33" s="4"/>
      <c r="Q33" s="10">
        <f t="shared" si="0"/>
        <v>75</v>
      </c>
    </row>
    <row r="34" spans="2:17" x14ac:dyDescent="0.3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24</v>
      </c>
      <c r="K54" s="11">
        <f t="shared" ref="K54:O54" si="2">COUNTIF(K9:K53,"&gt;=70")</f>
        <v>24</v>
      </c>
      <c r="L54" s="11">
        <f t="shared" si="2"/>
        <v>24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>COUNTIF(P9:P53,"&gt;=70")</f>
        <v>0</v>
      </c>
      <c r="Q54" s="15">
        <f t="shared" ref="Q54" si="3">COUNTIF(Q9:Q48,"&gt;=70")</f>
        <v>23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>COUNTIF(P9:P53,"&lt;70")</f>
        <v>0</v>
      </c>
      <c r="Q55" s="12">
        <f t="shared" si="4"/>
        <v>2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25</v>
      </c>
      <c r="K56" s="12">
        <f t="shared" ref="K56:Q56" si="5">COUNT(K9:K53)</f>
        <v>25</v>
      </c>
      <c r="L56" s="12">
        <f t="shared" si="5"/>
        <v>25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>COUNT(P9:P53)</f>
        <v>0</v>
      </c>
      <c r="Q56" s="12">
        <f t="shared" si="5"/>
        <v>25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0.96</v>
      </c>
      <c r="K57" s="14">
        <f t="shared" ref="K57:Q57" si="6">K54/K56</f>
        <v>0.96</v>
      </c>
      <c r="L57" s="14">
        <f t="shared" si="6"/>
        <v>0.96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0.92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0.04</v>
      </c>
      <c r="K58" s="13">
        <f t="shared" ref="K58:Q58" si="7">K55/K56</f>
        <v>0.04</v>
      </c>
      <c r="L58" s="14">
        <f t="shared" si="7"/>
        <v>0.04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0.08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3" zoomScale="84" zoomScaleNormal="84" workbookViewId="0">
      <selection activeCell="R26" sqref="R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30"/>
      <c r="E9" s="30"/>
      <c r="F9" s="30"/>
      <c r="G9" s="30"/>
      <c r="H9" s="30"/>
      <c r="I9" s="3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30"/>
      <c r="E10" s="30"/>
      <c r="F10" s="30"/>
      <c r="G10" s="30"/>
      <c r="H10" s="30"/>
      <c r="I10" s="3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30"/>
      <c r="E11" s="30"/>
      <c r="F11" s="30"/>
      <c r="G11" s="30"/>
      <c r="H11" s="30"/>
      <c r="I11" s="3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</vt:lpstr>
      <vt:lpstr>FISICA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Artemio</cp:lastModifiedBy>
  <cp:lastPrinted>2024-03-07T03:55:03Z</cp:lastPrinted>
  <dcterms:created xsi:type="dcterms:W3CDTF">2023-03-14T19:16:59Z</dcterms:created>
  <dcterms:modified xsi:type="dcterms:W3CDTF">2024-11-21T00:10:54Z</dcterms:modified>
</cp:coreProperties>
</file>