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Monto\Documents\Segundo semestre ago-dic 2024\"/>
    </mc:Choice>
  </mc:AlternateContent>
  <xr:revisionPtr revIDLastSave="0" documentId="13_ncr:1_{1AE0F326-1DE6-4080-A449-5E4174F5B9C9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7" i="22" l="1"/>
  <c r="I28" i="22"/>
  <c r="I28" i="10"/>
  <c r="M28" i="10"/>
  <c r="M28" i="25"/>
  <c r="K28" i="25"/>
  <c r="G28" i="25"/>
  <c r="F28" i="25"/>
  <c r="B10" i="25"/>
  <c r="B37" i="25" s="1"/>
  <c r="H8" i="25"/>
  <c r="E8" i="25"/>
  <c r="N28" i="24"/>
  <c r="M28" i="24"/>
  <c r="F28" i="24"/>
  <c r="B10" i="24"/>
  <c r="B10" i="23"/>
  <c r="B10" i="22"/>
  <c r="H8" i="22"/>
  <c r="E8" i="22"/>
  <c r="N28" i="22"/>
  <c r="M28" i="22"/>
  <c r="K28" i="22"/>
  <c r="G28" i="22"/>
  <c r="F28" i="22"/>
  <c r="N28" i="10"/>
  <c r="G28" i="10"/>
  <c r="E28" i="10"/>
  <c r="L17" i="10"/>
  <c r="L16" i="10"/>
  <c r="N28" i="25" l="1"/>
  <c r="E28" i="25"/>
  <c r="E28" i="24"/>
  <c r="E28" i="22"/>
  <c r="I28" i="25" l="1"/>
  <c r="J28" i="25" s="1"/>
  <c r="L28" i="25"/>
  <c r="H28" i="25"/>
  <c r="I28" i="24"/>
  <c r="F28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<sst xmlns="http://schemas.openxmlformats.org/spreadsheetml/2006/main" count="196" uniqueCount="49">
  <si>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</si>
  <si>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</si>
  <si>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</si>
  <si>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</si>
  <si>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</si>
  <si>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</si>
  <si>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</si>
  <si>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</si>
  <si>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</si>
  <si>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</si>
  <si>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</si>
  <si>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</si>
  <si>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</si>
  <si>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</si>
  <si>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</si>
  <si>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</si>
  <si>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</si>
  <si>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</si>
  <si>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</si>
  <si>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</si>
  <si>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</si>
  <si>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</si>
  <si>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</si>
  <si>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</si>
  <si>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</si>
  <si>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</si>
  <si>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</si>
  <si>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</si>
  <si>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</si>
  <si>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</si>
  <si>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</si>
  <si>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Ambiental</t>
  </si>
  <si>
    <t>MCIA. CARLOS MANUEL MONTOYA NAFARRATE</t>
  </si>
  <si>
    <t>IAMB</t>
  </si>
  <si>
    <t>MCIA. JESSICA REYES LARIOS.</t>
  </si>
  <si>
    <t>MCIA. MANUEL MONTOYA NAFARRATE.</t>
  </si>
  <si>
    <t>MCIA. MANUEL MONTOYA NAFARRATE</t>
  </si>
  <si>
    <t xml:space="preserve">MCIA. JESSICA REYES LARIOS. </t>
  </si>
  <si>
    <t>AMBIENTAL</t>
  </si>
  <si>
    <t>MCIA. JESSICA REYES LARIOS</t>
  </si>
  <si>
    <t>CÁLCULO DIFERENCIAL</t>
  </si>
  <si>
    <t>FENÓMENOS DE TRANSPORTE 406-B</t>
  </si>
  <si>
    <t>FENÓMENOS DE TRANSPORTE 406-A</t>
  </si>
  <si>
    <t>FISICOQUIMICA iI</t>
  </si>
  <si>
    <t>106-A</t>
  </si>
  <si>
    <t>506-A</t>
  </si>
  <si>
    <t>506-B</t>
  </si>
  <si>
    <t>AGO - DIC 2024</t>
  </si>
  <si>
    <t>S/E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</si>
</sst>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</font>
    <font>
      <sz val="7"/>
      <color theme="1"/>
      <name val="Arial"/>
      <family val="2"/>
    </font>
    <font>
      <sz val="10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4" fillId="2" borderId="6" xfId="0" applyNumberFormat="1" applyFont="1" applyFill="1" applyBorder="1" applyAlignment="1">
      <alignment horizontal="center" vertical="center"/>
    </xf>
    <xf numFmtId="9" fontId="4" fillId="2" borderId="6" xfId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9" fontId="10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9" fontId="12" fillId="0" borderId="1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2" zoomScaleNormal="100" zoomScaleSheetLayoutView="100" workbookViewId="0">
      <selection activeCell="G25" sqref="G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32" t="s">
        <v>2</v>
      </c>
      <c r="B6" s="32"/>
      <c r="C6" s="32"/>
      <c r="D6" s="32"/>
      <c r="E6" s="33" t="s">
        <v>31</v>
      </c>
      <c r="F6" s="33"/>
      <c r="G6" s="33"/>
      <c r="H6" s="3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43" t="s">
        <v>4</v>
      </c>
      <c r="C8" s="43"/>
      <c r="D8" s="14" t="s">
        <v>5</v>
      </c>
      <c r="E8" s="5">
        <v>4</v>
      </c>
      <c r="G8" s="4" t="s">
        <v>6</v>
      </c>
      <c r="H8" s="5">
        <v>3</v>
      </c>
      <c r="I8" s="42" t="s">
        <v>7</v>
      </c>
      <c r="J8" s="42"/>
      <c r="K8" s="42"/>
      <c r="L8" s="43" t="s">
        <v>47</v>
      </c>
      <c r="M8" s="43"/>
      <c r="N8" s="43"/>
    </row>
    <row r="10" spans="1:14" x14ac:dyDescent="0.2">
      <c r="A10" s="4" t="s">
        <v>8</v>
      </c>
      <c r="B10" s="43" t="s">
        <v>32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4" t="s">
        <v>9</v>
      </c>
      <c r="B12" s="40" t="s">
        <v>10</v>
      </c>
      <c r="C12" s="40" t="s">
        <v>11</v>
      </c>
      <c r="D12" s="35" t="s">
        <v>12</v>
      </c>
      <c r="E12" s="35" t="s">
        <v>13</v>
      </c>
      <c r="F12" s="35" t="s">
        <v>14</v>
      </c>
      <c r="G12" s="35"/>
      <c r="H12" s="35" t="s">
        <v>15</v>
      </c>
      <c r="I12" s="35" t="s">
        <v>16</v>
      </c>
      <c r="J12" s="35" t="s">
        <v>17</v>
      </c>
      <c r="K12" s="35" t="s">
        <v>18</v>
      </c>
      <c r="L12" s="35" t="s">
        <v>19</v>
      </c>
      <c r="M12" s="35" t="s">
        <v>20</v>
      </c>
      <c r="N12" s="37" t="s">
        <v>21</v>
      </c>
    </row>
    <row r="13" spans="1:14" x14ac:dyDescent="0.2">
      <c r="A13" s="45"/>
      <c r="B13" s="41"/>
      <c r="C13" s="41"/>
      <c r="D13" s="36"/>
      <c r="E13" s="36"/>
      <c r="F13" s="7" t="s">
        <v>22</v>
      </c>
      <c r="G13" s="7" t="s">
        <v>23</v>
      </c>
      <c r="H13" s="36"/>
      <c r="I13" s="36"/>
      <c r="J13" s="36"/>
      <c r="K13" s="36"/>
      <c r="L13" s="36"/>
      <c r="M13" s="36"/>
      <c r="N13" s="38"/>
    </row>
    <row r="14" spans="1:14" s="11" customFormat="1" ht="21" customHeight="1" x14ac:dyDescent="0.2">
      <c r="A14" s="29" t="s">
        <v>40</v>
      </c>
      <c r="B14" s="9">
        <v>1</v>
      </c>
      <c r="C14" s="21" t="s">
        <v>44</v>
      </c>
      <c r="D14" s="9" t="s">
        <v>33</v>
      </c>
      <c r="E14" s="9">
        <v>27</v>
      </c>
      <c r="F14" s="27">
        <v>20</v>
      </c>
      <c r="G14" s="9"/>
      <c r="H14" s="10"/>
      <c r="I14" s="27">
        <v>7</v>
      </c>
      <c r="J14" s="10"/>
      <c r="K14" s="9"/>
      <c r="L14" s="28">
        <v>0</v>
      </c>
      <c r="M14" s="9">
        <v>63</v>
      </c>
      <c r="N14" s="30">
        <v>0.74</v>
      </c>
    </row>
    <row r="15" spans="1:14" s="11" customFormat="1" ht="18.75" customHeight="1" x14ac:dyDescent="0.2">
      <c r="A15" s="29" t="s">
        <v>42</v>
      </c>
      <c r="B15" s="9">
        <v>1</v>
      </c>
      <c r="C15" s="21" t="s">
        <v>45</v>
      </c>
      <c r="D15" s="9" t="s">
        <v>33</v>
      </c>
      <c r="E15" s="9">
        <v>21</v>
      </c>
      <c r="F15" s="9">
        <v>9</v>
      </c>
      <c r="G15" s="9"/>
      <c r="H15" s="10"/>
      <c r="I15" s="9">
        <v>12</v>
      </c>
      <c r="J15" s="10"/>
      <c r="K15" s="9"/>
      <c r="L15" s="10">
        <v>0</v>
      </c>
      <c r="M15" s="9">
        <v>30</v>
      </c>
      <c r="N15" s="10">
        <v>0.43</v>
      </c>
    </row>
    <row r="16" spans="1:14" s="11" customFormat="1" ht="24" x14ac:dyDescent="0.2">
      <c r="A16" s="29" t="s">
        <v>41</v>
      </c>
      <c r="B16" s="9">
        <v>1</v>
      </c>
      <c r="C16" s="21" t="s">
        <v>46</v>
      </c>
      <c r="D16" s="9" t="s">
        <v>33</v>
      </c>
      <c r="E16" s="9">
        <v>21</v>
      </c>
      <c r="F16" s="9">
        <v>13</v>
      </c>
      <c r="G16" s="22"/>
      <c r="H16" s="10"/>
      <c r="I16" s="9">
        <v>8</v>
      </c>
      <c r="J16" s="10"/>
      <c r="K16" s="9"/>
      <c r="L16" s="10">
        <f t="shared" ref="L16:L17" si="0">K16/E16</f>
        <v>0</v>
      </c>
      <c r="M16" s="9">
        <v>45</v>
      </c>
      <c r="N16" s="30">
        <v>0.62</v>
      </c>
    </row>
    <row r="17" spans="1:14" s="11" customFormat="1" ht="24" x14ac:dyDescent="0.2">
      <c r="A17" s="29" t="s">
        <v>43</v>
      </c>
      <c r="B17" s="9">
        <v>1</v>
      </c>
      <c r="C17" s="21" t="s">
        <v>46</v>
      </c>
      <c r="D17" s="9" t="s">
        <v>33</v>
      </c>
      <c r="E17" s="9">
        <v>13</v>
      </c>
      <c r="F17" s="9">
        <v>13</v>
      </c>
      <c r="G17" s="9"/>
      <c r="H17" s="10"/>
      <c r="I17" s="9">
        <v>0</v>
      </c>
      <c r="J17" s="10"/>
      <c r="K17" s="9"/>
      <c r="L17" s="10">
        <f t="shared" si="0"/>
        <v>0</v>
      </c>
      <c r="M17" s="9">
        <v>77</v>
      </c>
      <c r="N17" s="15">
        <v>0.54</v>
      </c>
    </row>
    <row r="18" spans="1:14" s="11" customFormat="1" x14ac:dyDescent="0.2">
      <c r="A18" s="8"/>
      <c r="B18" s="9"/>
      <c r="C18" s="21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21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21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21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21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21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21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82</v>
      </c>
      <c r="F28" s="17">
        <f>SUM(F14:F27)</f>
        <v>55</v>
      </c>
      <c r="G28" s="17">
        <f>SUM(G14:G27)</f>
        <v>0</v>
      </c>
      <c r="H28" s="24"/>
      <c r="I28" s="17">
        <f>SUM(I14:I17)</f>
        <v>27</v>
      </c>
      <c r="J28" s="24"/>
      <c r="K28" s="17"/>
      <c r="L28" s="18"/>
      <c r="M28" s="23">
        <f>AVERAGE(M14:M27)</f>
        <v>53.75</v>
      </c>
      <c r="N28" s="19">
        <f>AVERAGE(N14:N27)</f>
        <v>0.58250000000000002</v>
      </c>
    </row>
    <row r="30" spans="1:14" ht="120" customHeight="1" x14ac:dyDescent="0.2">
      <c r="A30" s="39" t="s">
        <v>26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">
      <c r="A32" s="12"/>
    </row>
    <row r="33" spans="1:10" x14ac:dyDescent="0.2">
      <c r="B33" s="46" t="s">
        <v>27</v>
      </c>
      <c r="C33" s="46"/>
      <c r="D33" s="46"/>
      <c r="G33" s="31" t="s">
        <v>28</v>
      </c>
      <c r="H33" s="31"/>
      <c r="I33" s="31"/>
      <c r="J33" s="31"/>
    </row>
    <row r="34" spans="1:10" ht="62.25" customHeight="1" x14ac:dyDescent="0.2">
      <c r="B34" s="47"/>
      <c r="C34" s="47"/>
      <c r="D34" s="47"/>
      <c r="G34" s="43"/>
      <c r="H34" s="43"/>
      <c r="I34" s="43"/>
      <c r="J34" s="43"/>
    </row>
    <row r="35" spans="1:10" hidden="1" x14ac:dyDescent="0.2">
      <c r="A35" s="48" t="e">
        <v>#REF!</v>
      </c>
      <c r="B35" s="48"/>
      <c r="C35" s="6"/>
      <c r="E35" s="48"/>
      <c r="F35" s="48"/>
      <c r="G35" s="48"/>
      <c r="H35" s="48"/>
    </row>
    <row r="36" spans="1:10" hidden="1" x14ac:dyDescent="0.2"/>
    <row r="37" spans="1:10" ht="45" customHeight="1" x14ac:dyDescent="0.2">
      <c r="B37" s="49" t="s">
        <v>35</v>
      </c>
      <c r="C37" s="49"/>
      <c r="D37" s="49"/>
      <c r="E37" s="13"/>
      <c r="F37" s="13"/>
      <c r="G37" s="49" t="s">
        <v>34</v>
      </c>
      <c r="H37" s="49"/>
      <c r="I37" s="49"/>
      <c r="J37" s="4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topLeftCell="A8" zoomScale="85" zoomScaleNormal="85" zoomScaleSheetLayoutView="100" workbookViewId="0">
      <selection activeCell="O30" sqref="O3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855468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32" t="s">
        <v>2</v>
      </c>
      <c r="B6" s="32"/>
      <c r="C6" s="32"/>
      <c r="D6" s="32"/>
      <c r="E6" s="33" t="s">
        <v>38</v>
      </c>
      <c r="F6" s="33"/>
      <c r="G6" s="33"/>
      <c r="H6" s="3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3">
        <v>2</v>
      </c>
      <c r="C8" s="4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42" t="s">
        <v>7</v>
      </c>
      <c r="J8" s="42"/>
      <c r="K8" s="42"/>
      <c r="L8" s="43" t="s">
        <v>47</v>
      </c>
      <c r="M8" s="43"/>
      <c r="N8" s="43"/>
    </row>
    <row r="10" spans="1:14" x14ac:dyDescent="0.2">
      <c r="A10" s="4" t="s">
        <v>8</v>
      </c>
      <c r="B10" s="43" t="str">
        <f>'1'!B10</f>
        <v>MCIA. CARLOS MANUEL MONTOYA NAFARRATE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4" t="s">
        <v>9</v>
      </c>
      <c r="B12" s="40" t="s">
        <v>10</v>
      </c>
      <c r="C12" s="40" t="s">
        <v>11</v>
      </c>
      <c r="D12" s="35" t="s">
        <v>12</v>
      </c>
      <c r="E12" s="35" t="s">
        <v>13</v>
      </c>
      <c r="F12" s="35" t="s">
        <v>14</v>
      </c>
      <c r="G12" s="35"/>
      <c r="H12" s="35" t="s">
        <v>15</v>
      </c>
      <c r="I12" s="35" t="s">
        <v>16</v>
      </c>
      <c r="J12" s="35" t="s">
        <v>17</v>
      </c>
      <c r="K12" s="35" t="s">
        <v>18</v>
      </c>
      <c r="L12" s="35" t="s">
        <v>19</v>
      </c>
      <c r="M12" s="35" t="s">
        <v>20</v>
      </c>
      <c r="N12" s="37" t="s">
        <v>21</v>
      </c>
    </row>
    <row r="13" spans="1:14" x14ac:dyDescent="0.2">
      <c r="A13" s="45"/>
      <c r="B13" s="41"/>
      <c r="C13" s="41"/>
      <c r="D13" s="36"/>
      <c r="E13" s="36"/>
      <c r="F13" s="7" t="s">
        <v>22</v>
      </c>
      <c r="G13" s="7" t="s">
        <v>23</v>
      </c>
      <c r="H13" s="36"/>
      <c r="I13" s="36"/>
      <c r="J13" s="36"/>
      <c r="K13" s="36"/>
      <c r="L13" s="36"/>
      <c r="M13" s="36"/>
      <c r="N13" s="38"/>
    </row>
    <row r="14" spans="1:14" s="11" customFormat="1" x14ac:dyDescent="0.2">
      <c r="A14" s="29" t="s">
        <v>40</v>
      </c>
      <c r="B14" s="9">
        <v>2</v>
      </c>
      <c r="C14" s="21" t="s">
        <v>44</v>
      </c>
      <c r="D14" s="9" t="s">
        <v>33</v>
      </c>
      <c r="E14" s="9">
        <v>27</v>
      </c>
      <c r="F14" s="27">
        <v>17</v>
      </c>
      <c r="G14" s="9"/>
      <c r="H14" s="10"/>
      <c r="I14" s="27">
        <v>10</v>
      </c>
      <c r="J14" s="10"/>
      <c r="K14" s="9"/>
      <c r="L14" s="28">
        <v>0</v>
      </c>
      <c r="M14" s="9">
        <v>49</v>
      </c>
      <c r="N14" s="30">
        <v>0.63</v>
      </c>
    </row>
    <row r="15" spans="1:14" s="11" customFormat="1" x14ac:dyDescent="0.2">
      <c r="A15" s="29" t="s">
        <v>42</v>
      </c>
      <c r="B15" s="9" t="s">
        <v>48</v>
      </c>
      <c r="C15" s="21"/>
      <c r="D15" s="9"/>
      <c r="E15" s="9"/>
      <c r="F15" s="9"/>
      <c r="G15" s="9"/>
      <c r="H15" s="10"/>
      <c r="I15" s="9"/>
      <c r="J15" s="10"/>
      <c r="K15" s="9"/>
      <c r="L15" s="10"/>
      <c r="M15" s="9"/>
      <c r="N15" s="10"/>
    </row>
    <row r="16" spans="1:14" s="11" customFormat="1" x14ac:dyDescent="0.2">
      <c r="A16" s="29" t="s">
        <v>41</v>
      </c>
      <c r="B16" s="9" t="s">
        <v>48</v>
      </c>
      <c r="C16" s="21"/>
      <c r="D16" s="9"/>
      <c r="E16" s="9"/>
      <c r="F16" s="22"/>
      <c r="G16" s="22"/>
      <c r="H16" s="10"/>
      <c r="I16" s="9"/>
      <c r="J16" s="10"/>
      <c r="K16" s="9"/>
      <c r="L16" s="10"/>
      <c r="M16" s="9"/>
      <c r="N16" s="30"/>
    </row>
    <row r="17" spans="1:14" s="11" customFormat="1" x14ac:dyDescent="0.2">
      <c r="A17" s="29" t="s">
        <v>43</v>
      </c>
      <c r="B17" s="9">
        <v>2</v>
      </c>
      <c r="C17" s="21" t="s">
        <v>46</v>
      </c>
      <c r="D17" s="9" t="s">
        <v>33</v>
      </c>
      <c r="E17" s="9">
        <v>13</v>
      </c>
      <c r="F17" s="9">
        <v>12</v>
      </c>
      <c r="G17" s="9"/>
      <c r="H17" s="10"/>
      <c r="I17" s="9">
        <v>1</v>
      </c>
      <c r="J17" s="10"/>
      <c r="K17" s="9"/>
      <c r="L17" s="10">
        <f t="shared" ref="L16:L17" si="0">K17/E17</f>
        <v>0</v>
      </c>
      <c r="M17" s="9">
        <v>80</v>
      </c>
      <c r="N17" s="15">
        <v>0.92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40</v>
      </c>
      <c r="F28" s="17">
        <f>SUM(F14:F27)</f>
        <v>29</v>
      </c>
      <c r="G28" s="17">
        <f>SUM(G14:G27)</f>
        <v>0</v>
      </c>
      <c r="H28" s="18"/>
      <c r="I28" s="17">
        <f>SUM(I14:I17)</f>
        <v>11</v>
      </c>
      <c r="J28" s="18"/>
      <c r="K28" s="17">
        <f>SUM(K14:K27)</f>
        <v>0</v>
      </c>
      <c r="L28" s="18"/>
      <c r="M28" s="23">
        <f>AVERAGE(M14:M27)</f>
        <v>64.5</v>
      </c>
      <c r="N28" s="19">
        <f>AVERAGE(N14:N27)</f>
        <v>0.77500000000000002</v>
      </c>
    </row>
    <row r="30" spans="1:14" ht="120" customHeight="1" x14ac:dyDescent="0.2">
      <c r="A30" s="39" t="s">
        <v>26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">
      <c r="A32" s="12"/>
    </row>
    <row r="33" spans="1:10" x14ac:dyDescent="0.2">
      <c r="B33" s="46" t="s">
        <v>27</v>
      </c>
      <c r="C33" s="46"/>
      <c r="D33" s="46"/>
      <c r="G33" s="31" t="s">
        <v>28</v>
      </c>
      <c r="H33" s="31"/>
      <c r="I33" s="31"/>
      <c r="J33" s="31"/>
    </row>
    <row r="34" spans="1:10" ht="62.25" customHeight="1" x14ac:dyDescent="0.2">
      <c r="B34" s="47"/>
      <c r="C34" s="47"/>
      <c r="D34" s="47"/>
      <c r="G34" s="43"/>
      <c r="H34" s="43"/>
      <c r="I34" s="43"/>
      <c r="J34" s="43"/>
    </row>
    <row r="35" spans="1:10" hidden="1" x14ac:dyDescent="0.2">
      <c r="A35" s="48" t="e">
        <v>#REF!</v>
      </c>
      <c r="B35" s="48"/>
      <c r="C35" s="6"/>
      <c r="E35" s="48"/>
      <c r="F35" s="48"/>
      <c r="G35" s="48"/>
      <c r="H35" s="48"/>
    </row>
    <row r="36" spans="1:10" hidden="1" x14ac:dyDescent="0.2"/>
    <row r="37" spans="1:10" ht="45" customHeight="1" x14ac:dyDescent="0.2">
      <c r="B37" s="49" t="s">
        <v>36</v>
      </c>
      <c r="C37" s="49"/>
      <c r="D37" s="49"/>
      <c r="E37" s="13"/>
      <c r="F37" s="13"/>
      <c r="G37" s="49" t="s">
        <v>34</v>
      </c>
      <c r="H37" s="49"/>
      <c r="I37" s="49"/>
      <c r="J37" s="4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L8" sqref="L8:N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32" t="s">
        <v>2</v>
      </c>
      <c r="B6" s="32"/>
      <c r="C6" s="32"/>
      <c r="D6" s="32"/>
      <c r="E6" s="33" t="s">
        <v>38</v>
      </c>
      <c r="F6" s="33"/>
      <c r="G6" s="33"/>
      <c r="H6" s="3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3">
        <v>3</v>
      </c>
      <c r="C8" s="43"/>
      <c r="D8" s="14" t="s">
        <v>5</v>
      </c>
      <c r="E8" s="20">
        <v>4</v>
      </c>
      <c r="F8"/>
      <c r="G8" s="4" t="s">
        <v>6</v>
      </c>
      <c r="H8" s="20">
        <v>3</v>
      </c>
      <c r="I8" s="42" t="s">
        <v>7</v>
      </c>
      <c r="J8" s="42"/>
      <c r="K8" s="42"/>
      <c r="L8" s="43"/>
      <c r="M8" s="43"/>
      <c r="N8" s="43"/>
    </row>
    <row r="10" spans="1:14" x14ac:dyDescent="0.2">
      <c r="A10" s="4" t="s">
        <v>8</v>
      </c>
      <c r="B10" s="43" t="str">
        <f>'1'!B10</f>
        <v>MCIA. CARLOS MANUEL MONTOYA NAFARRATE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4" t="s">
        <v>9</v>
      </c>
      <c r="B12" s="40" t="s">
        <v>10</v>
      </c>
      <c r="C12" s="40" t="s">
        <v>11</v>
      </c>
      <c r="D12" s="35" t="s">
        <v>12</v>
      </c>
      <c r="E12" s="35" t="s">
        <v>13</v>
      </c>
      <c r="F12" s="35" t="s">
        <v>14</v>
      </c>
      <c r="G12" s="35"/>
      <c r="H12" s="35" t="s">
        <v>15</v>
      </c>
      <c r="I12" s="35" t="s">
        <v>16</v>
      </c>
      <c r="J12" s="35" t="s">
        <v>17</v>
      </c>
      <c r="K12" s="35" t="s">
        <v>18</v>
      </c>
      <c r="L12" s="35" t="s">
        <v>19</v>
      </c>
      <c r="M12" s="35" t="s">
        <v>20</v>
      </c>
      <c r="N12" s="37" t="s">
        <v>21</v>
      </c>
    </row>
    <row r="13" spans="1:14" x14ac:dyDescent="0.2">
      <c r="A13" s="45"/>
      <c r="B13" s="41"/>
      <c r="C13" s="41"/>
      <c r="D13" s="36"/>
      <c r="E13" s="36"/>
      <c r="F13" s="7" t="s">
        <v>22</v>
      </c>
      <c r="G13" s="7" t="s">
        <v>23</v>
      </c>
      <c r="H13" s="36"/>
      <c r="I13" s="36"/>
      <c r="J13" s="36"/>
      <c r="K13" s="36"/>
      <c r="L13" s="36"/>
      <c r="M13" s="36"/>
      <c r="N13" s="38"/>
    </row>
    <row r="14" spans="1:14" s="11" customFormat="1" x14ac:dyDescent="0.2">
      <c r="A14" s="29"/>
      <c r="B14" s="9"/>
      <c r="C14" s="21"/>
      <c r="D14" s="9"/>
      <c r="E14" s="9"/>
      <c r="F14" s="27"/>
      <c r="G14" s="9"/>
      <c r="H14" s="10"/>
      <c r="I14" s="27"/>
      <c r="J14" s="10"/>
      <c r="K14" s="9"/>
      <c r="L14" s="28"/>
      <c r="M14" s="9"/>
      <c r="N14" s="28"/>
    </row>
    <row r="15" spans="1:14" s="11" customFormat="1" x14ac:dyDescent="0.2">
      <c r="A15" s="29"/>
      <c r="B15" s="9"/>
      <c r="C15" s="21"/>
      <c r="D15" s="9"/>
      <c r="E15" s="9"/>
      <c r="F15" s="9"/>
      <c r="G15" s="9"/>
      <c r="H15" s="10"/>
      <c r="I15" s="9"/>
      <c r="J15" s="10"/>
      <c r="K15" s="9"/>
      <c r="L15" s="10"/>
      <c r="M15" s="9"/>
      <c r="N15" s="10"/>
    </row>
    <row r="16" spans="1:14" s="11" customFormat="1" x14ac:dyDescent="0.2">
      <c r="A16" s="29"/>
      <c r="B16" s="9"/>
      <c r="C16" s="21"/>
      <c r="D16" s="9"/>
      <c r="E16" s="9"/>
      <c r="F16" s="22"/>
      <c r="G16" s="22"/>
      <c r="H16" s="10"/>
      <c r="I16" s="9"/>
      <c r="J16" s="10"/>
      <c r="K16" s="9"/>
      <c r="L16" s="10"/>
      <c r="M16" s="22"/>
      <c r="N16" s="26"/>
    </row>
    <row r="17" spans="1:14" s="11" customFormat="1" x14ac:dyDescent="0.2">
      <c r="A17" s="29"/>
      <c r="B17" s="9"/>
      <c r="C17" s="21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21"/>
      <c r="D18" s="9"/>
      <c r="E18" s="9"/>
      <c r="F18" s="22"/>
      <c r="G18" s="22"/>
      <c r="H18" s="10"/>
      <c r="I18" s="9"/>
      <c r="J18" s="10"/>
      <c r="K18" s="9"/>
      <c r="L18" s="10"/>
      <c r="M18" s="22"/>
      <c r="N18" s="26"/>
    </row>
    <row r="19" spans="1:14" s="11" customFormat="1" x14ac:dyDescent="0.2">
      <c r="A19" s="8"/>
      <c r="B19" s="9"/>
      <c r="C19" s="21"/>
      <c r="D19" s="9"/>
      <c r="E19" s="9"/>
      <c r="F19" s="22"/>
      <c r="G19" s="22"/>
      <c r="H19" s="10"/>
      <c r="I19" s="9"/>
      <c r="J19" s="10"/>
      <c r="K19" s="9"/>
      <c r="L19" s="10"/>
      <c r="M19" s="22"/>
      <c r="N19" s="26"/>
    </row>
    <row r="20" spans="1:14" s="11" customFormat="1" x14ac:dyDescent="0.2">
      <c r="A20" s="8"/>
      <c r="B20" s="9"/>
      <c r="C20" s="21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21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/>
      <c r="F28" s="17"/>
      <c r="G28" s="17"/>
      <c r="H28" s="18"/>
      <c r="I28" s="17"/>
      <c r="J28" s="18"/>
      <c r="K28" s="17"/>
      <c r="L28" s="18"/>
      <c r="M28" s="17"/>
      <c r="N28" s="19"/>
    </row>
    <row r="30" spans="1:14" ht="120" customHeight="1" x14ac:dyDescent="0.2">
      <c r="A30" s="39" t="s">
        <v>26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">
      <c r="A32" s="12"/>
    </row>
    <row r="33" spans="1:10" x14ac:dyDescent="0.2">
      <c r="B33" s="46" t="s">
        <v>27</v>
      </c>
      <c r="C33" s="46"/>
      <c r="D33" s="46"/>
      <c r="G33" s="31" t="s">
        <v>28</v>
      </c>
      <c r="H33" s="31"/>
      <c r="I33" s="31"/>
      <c r="J33" s="31"/>
    </row>
    <row r="34" spans="1:10" ht="62.25" customHeight="1" x14ac:dyDescent="0.2">
      <c r="B34" s="47"/>
      <c r="C34" s="47"/>
      <c r="D34" s="47"/>
      <c r="G34" s="43"/>
      <c r="H34" s="43"/>
      <c r="I34" s="43"/>
      <c r="J34" s="43"/>
    </row>
    <row r="35" spans="1:10" hidden="1" x14ac:dyDescent="0.2">
      <c r="A35" s="48" t="e">
        <v>#REF!</v>
      </c>
      <c r="B35" s="48"/>
      <c r="C35" s="6"/>
      <c r="E35" s="48"/>
      <c r="F35" s="48"/>
      <c r="G35" s="48"/>
      <c r="H35" s="48"/>
    </row>
    <row r="36" spans="1:10" hidden="1" x14ac:dyDescent="0.2"/>
    <row r="37" spans="1:10" ht="45" customHeight="1" x14ac:dyDescent="0.2">
      <c r="B37" s="49" t="s">
        <v>36</v>
      </c>
      <c r="C37" s="49"/>
      <c r="D37" s="49"/>
      <c r="E37" s="13"/>
      <c r="F37" s="13"/>
      <c r="G37" s="49" t="s">
        <v>37</v>
      </c>
      <c r="H37" s="49"/>
      <c r="I37" s="49"/>
      <c r="J37" s="4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70" zoomScaleNormal="70" zoomScaleSheetLayoutView="100" workbookViewId="0">
      <selection activeCell="L8" sqref="L8:N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42578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32" t="s">
        <v>2</v>
      </c>
      <c r="B6" s="32"/>
      <c r="C6" s="32"/>
      <c r="D6" s="32"/>
      <c r="E6" s="33" t="s">
        <v>38</v>
      </c>
      <c r="F6" s="33"/>
      <c r="G6" s="33"/>
      <c r="H6" s="3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3">
        <v>4</v>
      </c>
      <c r="C8" s="43"/>
      <c r="D8" s="14" t="s">
        <v>5</v>
      </c>
      <c r="E8" s="20">
        <v>4</v>
      </c>
      <c r="F8"/>
      <c r="G8" s="4" t="s">
        <v>6</v>
      </c>
      <c r="H8" s="20">
        <v>3</v>
      </c>
      <c r="I8" s="42" t="s">
        <v>7</v>
      </c>
      <c r="J8" s="42"/>
      <c r="K8" s="42"/>
      <c r="L8" s="43"/>
      <c r="M8" s="43"/>
      <c r="N8" s="43"/>
    </row>
    <row r="10" spans="1:14" x14ac:dyDescent="0.2">
      <c r="A10" s="4" t="s">
        <v>8</v>
      </c>
      <c r="B10" s="43" t="str">
        <f>'1'!B10</f>
        <v>MCIA. CARLOS MANUEL MONTOYA NAFARRATE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4" t="s">
        <v>9</v>
      </c>
      <c r="B12" s="40" t="s">
        <v>10</v>
      </c>
      <c r="C12" s="40" t="s">
        <v>11</v>
      </c>
      <c r="D12" s="35" t="s">
        <v>12</v>
      </c>
      <c r="E12" s="35" t="s">
        <v>13</v>
      </c>
      <c r="F12" s="35" t="s">
        <v>14</v>
      </c>
      <c r="G12" s="35"/>
      <c r="H12" s="35" t="s">
        <v>15</v>
      </c>
      <c r="I12" s="35" t="s">
        <v>16</v>
      </c>
      <c r="J12" s="35" t="s">
        <v>17</v>
      </c>
      <c r="K12" s="35" t="s">
        <v>18</v>
      </c>
      <c r="L12" s="35" t="s">
        <v>19</v>
      </c>
      <c r="M12" s="35" t="s">
        <v>20</v>
      </c>
      <c r="N12" s="37" t="s">
        <v>21</v>
      </c>
    </row>
    <row r="13" spans="1:14" x14ac:dyDescent="0.2">
      <c r="A13" s="45"/>
      <c r="B13" s="41"/>
      <c r="C13" s="41"/>
      <c r="D13" s="36"/>
      <c r="E13" s="36"/>
      <c r="F13" s="7" t="s">
        <v>22</v>
      </c>
      <c r="G13" s="7" t="s">
        <v>23</v>
      </c>
      <c r="H13" s="36"/>
      <c r="I13" s="36"/>
      <c r="J13" s="36"/>
      <c r="K13" s="36"/>
      <c r="L13" s="36"/>
      <c r="M13" s="36"/>
      <c r="N13" s="38"/>
    </row>
    <row r="14" spans="1:14" s="11" customFormat="1" x14ac:dyDescent="0.2">
      <c r="A14" s="29"/>
      <c r="B14" s="9"/>
      <c r="C14" s="21"/>
      <c r="D14" s="9"/>
      <c r="E14" s="9"/>
      <c r="F14" s="27"/>
      <c r="G14" s="9"/>
      <c r="H14" s="10"/>
      <c r="I14" s="27"/>
      <c r="J14" s="10"/>
      <c r="K14" s="9"/>
      <c r="L14" s="28"/>
      <c r="M14" s="9"/>
      <c r="N14" s="28"/>
    </row>
    <row r="15" spans="1:14" s="11" customFormat="1" x14ac:dyDescent="0.2">
      <c r="A15" s="29"/>
      <c r="B15" s="9"/>
      <c r="C15" s="21"/>
      <c r="D15" s="9"/>
      <c r="E15" s="9"/>
      <c r="F15" s="27"/>
      <c r="G15" s="9"/>
      <c r="H15" s="10"/>
      <c r="I15" s="27"/>
      <c r="J15" s="10"/>
      <c r="K15" s="9"/>
      <c r="L15" s="28"/>
      <c r="M15" s="9"/>
      <c r="N15" s="28"/>
    </row>
    <row r="16" spans="1:14" s="11" customFormat="1" x14ac:dyDescent="0.2">
      <c r="A16" s="29"/>
      <c r="B16" s="9"/>
      <c r="C16" s="21"/>
      <c r="D16" s="9"/>
      <c r="E16" s="9"/>
      <c r="F16" s="9"/>
      <c r="G16" s="9"/>
      <c r="H16" s="10"/>
      <c r="I16" s="9"/>
      <c r="J16" s="10"/>
      <c r="K16" s="9"/>
      <c r="L16" s="10"/>
      <c r="M16" s="9"/>
      <c r="N16" s="10"/>
    </row>
    <row r="17" spans="1:14" s="11" customFormat="1" x14ac:dyDescent="0.2">
      <c r="A17" s="29"/>
      <c r="B17" s="9"/>
      <c r="C17" s="21"/>
      <c r="D17" s="9"/>
      <c r="E17" s="9"/>
      <c r="F17" s="9"/>
      <c r="G17" s="9"/>
      <c r="H17" s="10"/>
      <c r="I17" s="9"/>
      <c r="J17" s="10"/>
      <c r="K17" s="9"/>
      <c r="L17" s="10"/>
      <c r="M17" s="9"/>
      <c r="N17" s="10"/>
    </row>
    <row r="18" spans="1:14" s="11" customFormat="1" x14ac:dyDescent="0.2">
      <c r="A18" s="29"/>
      <c r="B18" s="9"/>
      <c r="C18" s="21"/>
      <c r="D18" s="9"/>
      <c r="E18" s="9"/>
      <c r="F18" s="22"/>
      <c r="G18" s="22"/>
      <c r="H18" s="10"/>
      <c r="I18" s="9"/>
      <c r="J18" s="10"/>
      <c r="K18" s="9"/>
      <c r="L18" s="10"/>
      <c r="M18" s="22"/>
      <c r="N18" s="26"/>
    </row>
    <row r="19" spans="1:14" s="11" customFormat="1" x14ac:dyDescent="0.2">
      <c r="A19" s="29"/>
      <c r="B19" s="9"/>
      <c r="C19" s="21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29"/>
      <c r="B20" s="9"/>
      <c r="C20" s="21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/>
      <c r="H28" s="18"/>
      <c r="I28" s="17">
        <f t="shared" ref="I28" si="0">(E28-SUM(F28:G28))-K28</f>
        <v>0</v>
      </c>
      <c r="J28" s="18"/>
      <c r="K28" s="17"/>
      <c r="L28" s="18"/>
      <c r="M28" s="23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9" t="s">
        <v>26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">
      <c r="A32" s="12"/>
    </row>
    <row r="33" spans="1:10" x14ac:dyDescent="0.2">
      <c r="B33" s="46" t="s">
        <v>27</v>
      </c>
      <c r="C33" s="46"/>
      <c r="D33" s="46"/>
      <c r="G33" s="31" t="s">
        <v>28</v>
      </c>
      <c r="H33" s="31"/>
      <c r="I33" s="31"/>
      <c r="J33" s="31"/>
    </row>
    <row r="34" spans="1:10" ht="62.25" customHeight="1" x14ac:dyDescent="0.2">
      <c r="B34" s="47"/>
      <c r="C34" s="47"/>
      <c r="D34" s="47"/>
      <c r="G34" s="43"/>
      <c r="H34" s="43"/>
      <c r="I34" s="43"/>
      <c r="J34" s="43"/>
    </row>
    <row r="35" spans="1:10" hidden="1" x14ac:dyDescent="0.2">
      <c r="A35" s="48" t="e">
        <v>#REF!</v>
      </c>
      <c r="B35" s="48"/>
      <c r="C35" s="6"/>
      <c r="E35" s="48"/>
      <c r="F35" s="48"/>
      <c r="G35" s="48"/>
      <c r="H35" s="48"/>
    </row>
    <row r="36" spans="1:10" hidden="1" x14ac:dyDescent="0.2"/>
    <row r="37" spans="1:10" ht="45" customHeight="1" x14ac:dyDescent="0.2">
      <c r="B37" s="49" t="s">
        <v>32</v>
      </c>
      <c r="C37" s="49"/>
      <c r="D37" s="49"/>
      <c r="E37" s="13"/>
      <c r="F37" s="13"/>
      <c r="G37" s="49" t="s">
        <v>37</v>
      </c>
      <c r="H37" s="49"/>
      <c r="I37" s="49"/>
      <c r="J37" s="4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Normal="100" zoomScaleSheetLayoutView="100" workbookViewId="0">
      <selection activeCell="L8" sqref="L8:N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32" t="s">
        <v>2</v>
      </c>
      <c r="B6" s="32"/>
      <c r="C6" s="32"/>
      <c r="D6" s="32"/>
      <c r="E6" s="33" t="s">
        <v>31</v>
      </c>
      <c r="F6" s="33"/>
      <c r="G6" s="33"/>
      <c r="H6" s="3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3" t="s">
        <v>29</v>
      </c>
      <c r="C8" s="4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42" t="s">
        <v>7</v>
      </c>
      <c r="J8" s="42"/>
      <c r="K8" s="42"/>
      <c r="L8" s="43"/>
      <c r="M8" s="43"/>
      <c r="N8" s="43"/>
    </row>
    <row r="10" spans="1:14" x14ac:dyDescent="0.2">
      <c r="A10" s="4" t="s">
        <v>8</v>
      </c>
      <c r="B10" s="43" t="str">
        <f>'1'!B10</f>
        <v>MCIA. CARLOS MANUEL MONTOYA NAFARRATE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4" t="s">
        <v>9</v>
      </c>
      <c r="B12" s="40" t="s">
        <v>10</v>
      </c>
      <c r="C12" s="40" t="s">
        <v>11</v>
      </c>
      <c r="D12" s="35" t="s">
        <v>12</v>
      </c>
      <c r="E12" s="35" t="s">
        <v>13</v>
      </c>
      <c r="F12" s="35" t="s">
        <v>14</v>
      </c>
      <c r="G12" s="35"/>
      <c r="H12" s="35" t="s">
        <v>15</v>
      </c>
      <c r="I12" s="35" t="s">
        <v>16</v>
      </c>
      <c r="J12" s="35" t="s">
        <v>17</v>
      </c>
      <c r="K12" s="35" t="s">
        <v>18</v>
      </c>
      <c r="L12" s="35" t="s">
        <v>19</v>
      </c>
      <c r="M12" s="35" t="s">
        <v>20</v>
      </c>
      <c r="N12" s="37" t="s">
        <v>21</v>
      </c>
    </row>
    <row r="13" spans="1:14" x14ac:dyDescent="0.2">
      <c r="A13" s="45"/>
      <c r="B13" s="41"/>
      <c r="C13" s="41"/>
      <c r="D13" s="36"/>
      <c r="E13" s="36"/>
      <c r="F13" s="7" t="s">
        <v>22</v>
      </c>
      <c r="G13" s="7" t="s">
        <v>23</v>
      </c>
      <c r="H13" s="36"/>
      <c r="I13" s="36"/>
      <c r="J13" s="36"/>
      <c r="K13" s="36"/>
      <c r="L13" s="36"/>
      <c r="M13" s="36"/>
      <c r="N13" s="38"/>
    </row>
    <row r="14" spans="1:14" s="11" customFormat="1" x14ac:dyDescent="0.2">
      <c r="A14" s="29"/>
      <c r="B14" s="25"/>
      <c r="C14" s="21"/>
      <c r="D14" s="9"/>
      <c r="E14" s="9"/>
      <c r="F14" s="27"/>
      <c r="G14" s="9"/>
      <c r="H14" s="10"/>
      <c r="I14" s="27"/>
      <c r="J14" s="10"/>
      <c r="K14" s="9"/>
      <c r="L14" s="28"/>
      <c r="M14" s="9"/>
      <c r="N14" s="28"/>
    </row>
    <row r="15" spans="1:14" s="11" customFormat="1" x14ac:dyDescent="0.2">
      <c r="A15" s="29"/>
      <c r="B15" s="25"/>
      <c r="C15" s="21"/>
      <c r="D15" s="9"/>
      <c r="E15" s="9"/>
      <c r="F15" s="9"/>
      <c r="G15" s="9"/>
      <c r="H15" s="10"/>
      <c r="I15" s="9"/>
      <c r="J15" s="10"/>
      <c r="K15" s="9"/>
      <c r="L15" s="10"/>
      <c r="M15" s="9"/>
      <c r="N15" s="10"/>
    </row>
    <row r="16" spans="1:14" s="11" customFormat="1" x14ac:dyDescent="0.2">
      <c r="A16" s="29"/>
      <c r="B16" s="25"/>
      <c r="C16" s="21"/>
      <c r="D16" s="9"/>
      <c r="E16" s="9"/>
      <c r="F16" s="22"/>
      <c r="G16" s="22"/>
      <c r="H16" s="10"/>
      <c r="I16" s="9"/>
      <c r="J16" s="10"/>
      <c r="K16" s="9"/>
      <c r="L16" s="10"/>
      <c r="M16" s="22"/>
      <c r="N16" s="26"/>
    </row>
    <row r="17" spans="1:14" s="11" customFormat="1" x14ac:dyDescent="0.2">
      <c r="A17" s="29"/>
      <c r="B17" s="25"/>
      <c r="C17" s="21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24" t="e">
        <f>SUM(F28:G28)/E28</f>
        <v>#DIV/0!</v>
      </c>
      <c r="I28" s="17">
        <f t="shared" ref="I28" si="0">(E28-SUM(F28:G28))-K28</f>
        <v>0</v>
      </c>
      <c r="J28" s="24" t="e">
        <f t="shared" ref="J28" si="1">I28/E28</f>
        <v>#DIV/0!</v>
      </c>
      <c r="K28" s="17">
        <f>SUM(K14:K27)</f>
        <v>0</v>
      </c>
      <c r="L28" s="24" t="e">
        <f t="shared" ref="L28" si="2">K28/E28</f>
        <v>#DIV/0!</v>
      </c>
      <c r="M28" s="23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9" t="s">
        <v>26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">
      <c r="A32" s="12"/>
    </row>
    <row r="33" spans="1:10" x14ac:dyDescent="0.2">
      <c r="B33" s="46" t="s">
        <v>27</v>
      </c>
      <c r="C33" s="46"/>
      <c r="D33" s="46"/>
      <c r="G33" s="31" t="s">
        <v>28</v>
      </c>
      <c r="H33" s="31"/>
      <c r="I33" s="31"/>
      <c r="J33" s="31"/>
    </row>
    <row r="34" spans="1:10" ht="62.25" customHeight="1" x14ac:dyDescent="0.2">
      <c r="B34" s="47"/>
      <c r="C34" s="47"/>
      <c r="D34" s="47"/>
      <c r="G34" s="43"/>
      <c r="H34" s="43"/>
      <c r="I34" s="43"/>
      <c r="J34" s="43"/>
    </row>
    <row r="35" spans="1:10" hidden="1" x14ac:dyDescent="0.2">
      <c r="A35" s="48" t="e">
        <v>#REF!</v>
      </c>
      <c r="B35" s="48"/>
      <c r="C35" s="6"/>
      <c r="E35" s="48"/>
      <c r="F35" s="48"/>
      <c r="G35" s="48"/>
      <c r="H35" s="48"/>
    </row>
    <row r="36" spans="1:10" hidden="1" x14ac:dyDescent="0.2"/>
    <row r="37" spans="1:10" ht="45" customHeight="1" x14ac:dyDescent="0.2">
      <c r="B37" s="49" t="str">
        <f>B10</f>
        <v>MCIA. CARLOS MANUEL MONTOYA NAFARRATE</v>
      </c>
      <c r="C37" s="49"/>
      <c r="D37" s="49"/>
      <c r="E37" s="13"/>
      <c r="F37" s="13"/>
      <c r="G37" s="49" t="s">
        <v>39</v>
      </c>
      <c r="H37" s="49"/>
      <c r="I37" s="49"/>
      <c r="J37" s="4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Manuel Montoya</cp:lastModifiedBy>
  <cp:revision/>
  <dcterms:created xsi:type="dcterms:W3CDTF">2021-11-22T14:45:25Z</dcterms:created>
  <dcterms:modified xsi:type="dcterms:W3CDTF">2024-11-06T00:15:28Z</dcterms:modified>
  <cp:category/>
  <cp:contentStatus/>
</cp:coreProperties>
</file>