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"/>
    </mc:Choice>
  </mc:AlternateContent>
  <xr:revisionPtr revIDLastSave="0" documentId="13_ncr:1_{516582A9-0DFD-44B7-8BE7-041056ED43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3" l="1"/>
  <c r="L16" i="23"/>
  <c r="L17" i="22"/>
  <c r="I28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3B7D2C03-D030-496C-8F6D-BCE6239FBB3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<sst xmlns="http://schemas.openxmlformats.org/spreadsheetml/2006/main" count="209" uniqueCount="49">
  <si>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</si>
  <si>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</si>
  <si>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</si>
  <si>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</si>
  <si>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</si>
  <si>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</si>
  <si>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</si>
  <si>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</si>
  <si>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</si>
  <si>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</si>
  <si>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</si>
  <si>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</si>
  <si>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</si>
  <si>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</si>
  <si>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</si>
  <si>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</si>
  <si>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</si>
  <si>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</si>
  <si>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</si>
  <si>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</si>
  <si>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</si>
  <si>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</si>
  <si>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</si>
  <si>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</si>
  <si>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</si>
  <si>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</si>
  <si>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</si>
  <si>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</si>
  <si>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</si>
  <si>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</si>
  <si>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</si>
  <si>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</si>
  <si>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</si>
  <si>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</si>
  <si>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</si>
  <si>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</si>
  <si>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</si>
  <si>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</si>
  <si>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</si>
  <si>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</si>
  <si>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DIFERENCIAL</t>
  </si>
  <si>
    <t>FENÓMENOS DE TRANSPORTE 406-B</t>
  </si>
  <si>
    <t>FENÓMENOS DE TRANSPORTE 406-A</t>
  </si>
  <si>
    <t>FISICOQUIMICA iI</t>
  </si>
  <si>
    <t>106-A</t>
  </si>
  <si>
    <t>506-A</t>
  </si>
  <si>
    <t>506-B</t>
  </si>
  <si>
    <t>AGO - DIC 2024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</si>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</sst>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30</v>
      </c>
      <c r="F14" s="27">
        <v>20</v>
      </c>
      <c r="G14" s="9"/>
      <c r="H14" s="10"/>
      <c r="I14" s="27">
        <v>10</v>
      </c>
      <c r="J14" s="10"/>
      <c r="K14" s="9"/>
      <c r="L14" s="28">
        <v>0</v>
      </c>
      <c r="M14" s="9">
        <v>57</v>
      </c>
      <c r="N14" s="30">
        <v>0.67</v>
      </c>
    </row>
    <row r="15" spans="1:14" s="11" customFormat="1" ht="18.75" customHeight="1" x14ac:dyDescent="0.2">
      <c r="A15" s="29" t="s">
        <v>42</v>
      </c>
      <c r="B15" s="9">
        <v>1</v>
      </c>
      <c r="C15" s="21" t="s">
        <v>45</v>
      </c>
      <c r="D15" s="9" t="s">
        <v>33</v>
      </c>
      <c r="E15" s="9">
        <v>22</v>
      </c>
      <c r="F15" s="9">
        <v>9</v>
      </c>
      <c r="G15" s="9"/>
      <c r="H15" s="10"/>
      <c r="I15" s="9">
        <v>13</v>
      </c>
      <c r="J15" s="10"/>
      <c r="K15" s="9"/>
      <c r="L15" s="10">
        <v>0</v>
      </c>
      <c r="M15" s="9">
        <v>29</v>
      </c>
      <c r="N15" s="10">
        <v>0.41</v>
      </c>
    </row>
    <row r="16" spans="1:14" s="11" customFormat="1" ht="24" x14ac:dyDescent="0.2">
      <c r="A16" s="29" t="s">
        <v>41</v>
      </c>
      <c r="B16" s="9">
        <v>1</v>
      </c>
      <c r="C16" s="21" t="s">
        <v>46</v>
      </c>
      <c r="D16" s="9" t="s">
        <v>33</v>
      </c>
      <c r="E16" s="9">
        <v>20</v>
      </c>
      <c r="F16" s="9">
        <v>13</v>
      </c>
      <c r="G16" s="22"/>
      <c r="H16" s="10"/>
      <c r="I16" s="9">
        <v>7</v>
      </c>
      <c r="J16" s="10"/>
      <c r="K16" s="9"/>
      <c r="L16" s="10">
        <f t="shared" ref="L16:L17" si="0">K16/E16</f>
        <v>0</v>
      </c>
      <c r="M16" s="9">
        <v>48</v>
      </c>
      <c r="N16" s="30">
        <v>0.65</v>
      </c>
    </row>
    <row r="17" spans="1:14" s="11" customFormat="1" ht="24" x14ac:dyDescent="0.2">
      <c r="A17" s="29" t="s">
        <v>43</v>
      </c>
      <c r="B17" s="9">
        <v>1</v>
      </c>
      <c r="C17" s="21" t="s">
        <v>46</v>
      </c>
      <c r="D17" s="9" t="s">
        <v>33</v>
      </c>
      <c r="E17" s="9">
        <v>16</v>
      </c>
      <c r="F17" s="9">
        <v>13</v>
      </c>
      <c r="G17" s="9"/>
      <c r="H17" s="10"/>
      <c r="I17" s="9">
        <v>3</v>
      </c>
      <c r="J17" s="10"/>
      <c r="K17" s="9"/>
      <c r="L17" s="10">
        <f t="shared" si="0"/>
        <v>0</v>
      </c>
      <c r="M17" s="9">
        <v>63</v>
      </c>
      <c r="N17" s="15">
        <v>0.81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55</v>
      </c>
      <c r="G28" s="17">
        <f>SUM(G14:G27)</f>
        <v>0</v>
      </c>
      <c r="H28" s="24"/>
      <c r="I28" s="17">
        <f>SUM(I14:I17)</f>
        <v>33</v>
      </c>
      <c r="J28" s="24"/>
      <c r="K28" s="17"/>
      <c r="L28" s="18"/>
      <c r="M28" s="23">
        <f>AVERAGE(M14:M27)</f>
        <v>49.25</v>
      </c>
      <c r="N28" s="19">
        <f>AVERAGE(N14:N27)</f>
        <v>0.63500000000000001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35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30</v>
      </c>
      <c r="F14" s="27">
        <v>17</v>
      </c>
      <c r="G14" s="9"/>
      <c r="H14" s="10"/>
      <c r="I14" s="27">
        <v>13</v>
      </c>
      <c r="J14" s="10"/>
      <c r="K14" s="9"/>
      <c r="L14" s="28">
        <v>0</v>
      </c>
      <c r="M14" s="9">
        <v>57</v>
      </c>
      <c r="N14" s="30">
        <v>0.56999999999999995</v>
      </c>
    </row>
    <row r="15" spans="1:14" s="11" customFormat="1" x14ac:dyDescent="0.2">
      <c r="A15" s="29" t="s">
        <v>42</v>
      </c>
      <c r="B15" s="9" t="s">
        <v>48</v>
      </c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 t="s">
        <v>41</v>
      </c>
      <c r="B16" s="9" t="s">
        <v>48</v>
      </c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 t="s">
        <v>43</v>
      </c>
      <c r="B17" s="9">
        <v>2</v>
      </c>
      <c r="C17" s="21" t="s">
        <v>46</v>
      </c>
      <c r="D17" s="9" t="s">
        <v>33</v>
      </c>
      <c r="E17" s="9">
        <v>16</v>
      </c>
      <c r="F17" s="9">
        <v>12</v>
      </c>
      <c r="G17" s="9"/>
      <c r="H17" s="10"/>
      <c r="I17" s="9">
        <v>4</v>
      </c>
      <c r="J17" s="10"/>
      <c r="K17" s="9"/>
      <c r="L17" s="10">
        <f t="shared" ref="L17" si="0">K17/E17</f>
        <v>0</v>
      </c>
      <c r="M17" s="9">
        <v>65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29</v>
      </c>
      <c r="G28" s="17">
        <f>SUM(G14:G27)</f>
        <v>0</v>
      </c>
      <c r="H28" s="18"/>
      <c r="I28" s="17">
        <f>SUM(I14:I17)</f>
        <v>17</v>
      </c>
      <c r="J28" s="18"/>
      <c r="K28" s="17">
        <f>SUM(K14:K27)</f>
        <v>0</v>
      </c>
      <c r="L28" s="18"/>
      <c r="M28" s="23">
        <f>AVERAGE(M14:M27)</f>
        <v>61</v>
      </c>
      <c r="N28" s="19">
        <f>AVERAGE(N14:N27)</f>
        <v>0.65999999999999992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34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S9" sqref="S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 t="s">
        <v>47</v>
      </c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30</v>
      </c>
      <c r="F14" s="27">
        <v>19</v>
      </c>
      <c r="G14" s="9"/>
      <c r="H14" s="10"/>
      <c r="I14" s="27">
        <v>11</v>
      </c>
      <c r="J14" s="10"/>
      <c r="K14" s="9"/>
      <c r="L14" s="28">
        <v>0</v>
      </c>
      <c r="M14" s="9">
        <v>49</v>
      </c>
      <c r="N14" s="30">
        <v>0.63</v>
      </c>
    </row>
    <row r="15" spans="1:14" s="11" customFormat="1" x14ac:dyDescent="0.2">
      <c r="A15" s="29" t="s">
        <v>42</v>
      </c>
      <c r="B15" s="9">
        <v>2</v>
      </c>
      <c r="C15" s="21" t="s">
        <v>45</v>
      </c>
      <c r="D15" s="9" t="s">
        <v>33</v>
      </c>
      <c r="E15" s="9">
        <v>22</v>
      </c>
      <c r="F15" s="9">
        <v>20</v>
      </c>
      <c r="G15" s="9"/>
      <c r="H15" s="10"/>
      <c r="I15" s="9">
        <v>2</v>
      </c>
      <c r="J15" s="10"/>
      <c r="K15" s="9"/>
      <c r="L15" s="10">
        <v>0</v>
      </c>
      <c r="M15" s="9">
        <v>73</v>
      </c>
      <c r="N15" s="10">
        <v>0.59</v>
      </c>
    </row>
    <row r="16" spans="1:14" s="11" customFormat="1" x14ac:dyDescent="0.2">
      <c r="A16" s="29" t="s">
        <v>41</v>
      </c>
      <c r="B16" s="9">
        <v>2</v>
      </c>
      <c r="C16" s="21" t="s">
        <v>46</v>
      </c>
      <c r="D16" s="9" t="s">
        <v>33</v>
      </c>
      <c r="E16" s="9">
        <v>20</v>
      </c>
      <c r="F16" s="9">
        <v>16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66</v>
      </c>
      <c r="N16" s="30">
        <v>0.8</v>
      </c>
    </row>
    <row r="17" spans="1:14" s="11" customFormat="1" x14ac:dyDescent="0.2">
      <c r="A17" s="29" t="s">
        <v>43</v>
      </c>
      <c r="B17" s="9">
        <v>3</v>
      </c>
      <c r="C17" s="21" t="s">
        <v>46</v>
      </c>
      <c r="D17" s="9" t="s">
        <v>33</v>
      </c>
      <c r="E17" s="9">
        <v>16</v>
      </c>
      <c r="F17" s="9">
        <v>11</v>
      </c>
      <c r="G17" s="9"/>
      <c r="H17" s="10"/>
      <c r="I17" s="9">
        <v>5</v>
      </c>
      <c r="J17" s="10"/>
      <c r="K17" s="9"/>
      <c r="L17" s="10">
        <f t="shared" si="0"/>
        <v>0</v>
      </c>
      <c r="M17" s="9">
        <v>57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36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38"/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">
        <v>32</v>
      </c>
      <c r="C37" s="32"/>
      <c r="D37" s="32"/>
      <c r="E37" s="13"/>
      <c r="F37" s="13"/>
      <c r="G37" s="32" t="s">
        <v>37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31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38"/>
      <c r="M8" s="38"/>
      <c r="N8" s="38"/>
    </row>
    <row r="10" spans="1:14" x14ac:dyDescent="0.2">
      <c r="A10" s="4" t="s">
        <v>8</v>
      </c>
      <c r="B10" s="38" t="str">
        <f>'1'!B10</f>
        <v>MCIA. CARLOS MANUEL MONTOYA NAFARRATE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MCIA. CARLOS MANUEL MONTOYA NAFARRATE</v>
      </c>
      <c r="C37" s="32"/>
      <c r="D37" s="32"/>
      <c r="E37" s="13"/>
      <c r="F37" s="13"/>
      <c r="G37" s="32" t="s">
        <v>39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2024-11-25T04:46:35Z</dcterms:modified>
  <cp:category/>
  <cp:contentStatus/>
</cp:coreProperties>
</file>