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2\"/>
    </mc:Choice>
  </mc:AlternateContent>
  <xr:revisionPtr revIDLastSave="0" documentId="13_ncr:1_{F9D89303-B28C-497C-9B1C-329D080B87E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2" l="1"/>
  <c r="D14" i="22"/>
  <c r="E14" i="22"/>
  <c r="I14" i="22"/>
  <c r="L14" i="22"/>
  <c r="I15" i="22"/>
  <c r="L15" i="22"/>
  <c r="I16" i="22"/>
  <c r="L16" i="22"/>
  <c r="I17" i="22"/>
  <c r="L17" i="22"/>
  <c r="A14" i="22"/>
  <c r="L17" i="10"/>
  <c r="I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<sst xmlns="http://schemas.openxmlformats.org/spreadsheetml/2006/main" count="199" uniqueCount="49">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</sst>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Reportes\Reporte%201\Reportes_Parciales_y_Final_Feb-Jun%202024--JRGC-1.xlsx" TargetMode="External"/><Relationship Id="rId1" Type="http://schemas.openxmlformats.org/officeDocument/2006/relationships/externalLinkPath" Target="/Semestre%20agost-dic%202024/Reportes/Reporte%201/Reportes_Parciales_y_Final_Feb-Jun%202024--JRG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ESTRUCTURA DE DATOS</v>
          </cell>
          <cell r="C14" t="str">
            <v>310-A</v>
          </cell>
          <cell r="D14" t="str">
            <v>IINF</v>
          </cell>
          <cell r="E14">
            <v>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38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36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40</v>
      </c>
      <c r="B14" s="9" t="s">
        <v>21</v>
      </c>
      <c r="C14" s="9" t="s">
        <v>41</v>
      </c>
      <c r="D14" s="9" t="s">
        <v>42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43</v>
      </c>
      <c r="B15" s="9" t="s">
        <v>21</v>
      </c>
      <c r="C15" s="9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44</v>
      </c>
      <c r="B16" s="9" t="s">
        <v>21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46</v>
      </c>
      <c r="D17" s="9" t="s">
        <v>42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5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'[1]1'!A14</f>
        <v>ESTRUCTURA DE DATOS</v>
      </c>
      <c r="B14" s="9" t="s">
        <v>32</v>
      </c>
      <c r="C14" s="9" t="str">
        <f>'[1]1'!C14</f>
        <v>310-A</v>
      </c>
      <c r="D14" s="9" t="str">
        <f>'[1]1'!D14</f>
        <v>IINF</v>
      </c>
      <c r="E14" s="9">
        <f>'[1]1'!E14</f>
        <v>29</v>
      </c>
      <c r="F14" s="9">
        <v>29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88</v>
      </c>
      <c r="N14" s="15">
        <v>0.45</v>
      </c>
    </row>
    <row r="15" spans="1:14" s="11" customFormat="1" ht="25" x14ac:dyDescent="0.25">
      <c r="A15" s="8" t="s">
        <v>43</v>
      </c>
      <c r="B15" s="9" t="s">
        <v>32</v>
      </c>
      <c r="C15" s="9" t="s">
        <v>41</v>
      </c>
      <c r="D15" s="9" t="s">
        <v>42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0.33</v>
      </c>
    </row>
    <row r="16" spans="1:14" s="11" customFormat="1" ht="25" x14ac:dyDescent="0.25">
      <c r="A16" s="8" t="s">
        <v>44</v>
      </c>
      <c r="B16" s="9" t="s">
        <v>32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</v>
      </c>
    </row>
    <row r="17" spans="1:14" s="11" customFormat="1" ht="25" x14ac:dyDescent="0.25">
      <c r="A17" s="8" t="s">
        <v>47</v>
      </c>
      <c r="B17" s="9" t="s">
        <v>48</v>
      </c>
      <c r="C17" s="9" t="s">
        <v>46</v>
      </c>
      <c r="D17" s="9" t="s">
        <v>42</v>
      </c>
      <c r="E17" s="9">
        <v>7</v>
      </c>
      <c r="F17" s="9">
        <v>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14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65</v>
      </c>
      <c r="F29" s="17">
        <f>SUM(F14:F28)</f>
        <v>58</v>
      </c>
      <c r="G29" s="17">
        <f>SUM(G14:G28)</f>
        <v>0</v>
      </c>
      <c r="H29" s="18">
        <f>SUM(F29:G29)/E29</f>
        <v>0.89230769230769236</v>
      </c>
      <c r="I29" s="17">
        <f t="shared" si="2"/>
        <v>7</v>
      </c>
      <c r="J29" s="18">
        <f t="shared" ref="J29" si="3">I29/E29</f>
        <v>0.1076923076923077</v>
      </c>
      <c r="K29" s="17">
        <f>SUM(K14:K28)</f>
        <v>0</v>
      </c>
      <c r="L29" s="18">
        <f t="shared" ref="L14:L29" si="4">K29/E29</f>
        <v>0</v>
      </c>
      <c r="M29" s="17">
        <f>AVERAGE(M14:M28)</f>
        <v>67.5</v>
      </c>
      <c r="N29" s="19">
        <f>AVERAGE(N14:N28)</f>
        <v>0.32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37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32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10</v>
      </c>
      <c r="G14" s="9"/>
      <c r="H14" s="10"/>
      <c r="I14" s="9">
        <f t="shared" ref="I14:I28" si="0">(E14-SUM(F14:G14))-K14</f>
        <v>19</v>
      </c>
      <c r="J14" s="10">
        <f t="shared" ref="J14:J28" si="1">I14/E14</f>
        <v>0.65517241379310343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10</v>
      </c>
      <c r="G28" s="17">
        <f>SUM(G14:G27)</f>
        <v>0</v>
      </c>
      <c r="H28" s="18">
        <f>SUM(F28:G28)/E28</f>
        <v>0.34482758620689657</v>
      </c>
      <c r="I28" s="17">
        <f t="shared" si="0"/>
        <v>19</v>
      </c>
      <c r="J28" s="18">
        <f t="shared" si="1"/>
        <v>0.65517241379310343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35</v>
      </c>
      <c r="C14" s="9" t="str">
        <f>'1'!C14</f>
        <v>310-A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2024-10-23T03:02:35Z</dcterms:modified>
  <cp:category/>
  <cp:contentStatus/>
</cp:coreProperties>
</file>