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13_ncr:1_{4FA6C5A6-E1D4-4DA7-A11A-F2C5A77FE4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I18" i="10" l="1"/>
  <c r="I19" i="10"/>
  <c r="I20" i="10"/>
  <c r="I21" i="10"/>
  <c r="I22" i="10"/>
  <c r="I23" i="10"/>
  <c r="I24" i="10"/>
  <c r="I25" i="10"/>
  <c r="I26" i="10"/>
  <c r="I27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I17" i="10"/>
  <c r="L16" i="10"/>
  <c r="I16" i="10"/>
  <c r="L15" i="10"/>
  <c r="I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<sst xmlns="http://schemas.openxmlformats.org/spreadsheetml/2006/main" count="141" uniqueCount="45">
  <si>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</si>
  <si>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</si>
  <si>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</si>
  <si>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</si>
  <si>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</si>
  <si>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</si>
  <si>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</si>
  <si>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</si>
  <si>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</si>
  <si>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</si>
  <si>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</si>
  <si>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</si>
  <si>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</si>
  <si>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</si>
  <si>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</si>
  <si>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</si>
  <si>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</si>
  <si>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</si>
  <si>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</si>
  <si>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</si>
  <si>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</si>
  <si>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</si>
  <si>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</si>
  <si>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</si>
  <si>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</si>
  <si>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</si>
  <si>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</si>
  <si>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</si>
  <si>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</si>
  <si>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</si>
  <si>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</si>
  <si>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</si>
  <si>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 xml:space="preserve">AMBIENTAL </t>
  </si>
  <si>
    <t xml:space="preserve">M.E JOSE DEL CARMEN LARA MARQUEZ </t>
  </si>
  <si>
    <t xml:space="preserve">DESARROLLO SUSTENTABLE </t>
  </si>
  <si>
    <t>IAMB</t>
  </si>
  <si>
    <t>QUIMICA</t>
  </si>
  <si>
    <t xml:space="preserve">M.C JESSICA ALEJANDRA REYES LARIOS </t>
  </si>
  <si>
    <t>IND</t>
  </si>
  <si>
    <t xml:space="preserve">FUNDAMENTOS DE QUIMICA </t>
  </si>
  <si>
    <t>306A</t>
  </si>
  <si>
    <t>107C</t>
  </si>
  <si>
    <t>101A</t>
  </si>
  <si>
    <t>IGEM</t>
  </si>
  <si>
    <t>AGOSTO 24- 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</si>
</sst>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topLeftCell="A4" zoomScale="80" zoomScaleNormal="80" zoomScaleSheetLayoutView="100" workbookViewId="0">
      <selection activeCell="G14" sqref="G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>
        <v>2</v>
      </c>
      <c r="C8" s="35"/>
      <c r="D8" s="14" t="s">
        <v>4</v>
      </c>
      <c r="E8" s="5">
        <v>3</v>
      </c>
      <c r="G8" s="4" t="s">
        <v>5</v>
      </c>
      <c r="H8" s="5">
        <v>3</v>
      </c>
      <c r="I8" s="34" t="s">
        <v>6</v>
      </c>
      <c r="J8" s="34"/>
      <c r="K8" s="34"/>
      <c r="L8" s="35" t="s">
        <v>44</v>
      </c>
      <c r="M8" s="35"/>
      <c r="N8" s="35"/>
    </row>
    <row r="10" spans="1:17" x14ac:dyDescent="0.2">
      <c r="A10" s="4" t="s">
        <v>7</v>
      </c>
      <c r="B10" s="35" t="s">
        <v>33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7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34</v>
      </c>
      <c r="B14" s="9">
        <v>2</v>
      </c>
      <c r="C14" s="9" t="s">
        <v>40</v>
      </c>
      <c r="D14" s="9" t="s">
        <v>35</v>
      </c>
      <c r="E14" s="9">
        <v>25</v>
      </c>
      <c r="F14" s="9">
        <v>23</v>
      </c>
      <c r="G14" s="9"/>
      <c r="H14" s="10">
        <v>0.92</v>
      </c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77</v>
      </c>
      <c r="N14" s="15">
        <v>0.72</v>
      </c>
      <c r="P14" s="11">
        <v>32</v>
      </c>
    </row>
    <row r="15" spans="1:17" s="11" customFormat="1" x14ac:dyDescent="0.2">
      <c r="A15" s="8" t="s">
        <v>39</v>
      </c>
      <c r="B15" s="9">
        <v>2</v>
      </c>
      <c r="C15" s="9" t="s">
        <v>41</v>
      </c>
      <c r="D15" s="9" t="s">
        <v>43</v>
      </c>
      <c r="E15" s="9">
        <v>19</v>
      </c>
      <c r="F15" s="9">
        <v>17</v>
      </c>
      <c r="G15" s="9"/>
      <c r="H15" s="10">
        <v>0.89</v>
      </c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75</v>
      </c>
      <c r="N15" s="15">
        <v>0.79</v>
      </c>
    </row>
    <row r="16" spans="1:17" s="11" customFormat="1" x14ac:dyDescent="0.2">
      <c r="A16" s="8" t="s">
        <v>36</v>
      </c>
      <c r="B16" s="9">
        <v>2</v>
      </c>
      <c r="C16" s="9" t="s">
        <v>42</v>
      </c>
      <c r="D16" s="9" t="s">
        <v>38</v>
      </c>
      <c r="E16" s="9">
        <v>38</v>
      </c>
      <c r="F16" s="9">
        <v>34</v>
      </c>
      <c r="G16" s="9"/>
      <c r="H16" s="10">
        <v>0.89</v>
      </c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81</v>
      </c>
      <c r="N16" s="15">
        <v>0.73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>
        <v>0</v>
      </c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82</v>
      </c>
      <c r="F28" s="17">
        <f>SUM(F14:F27)</f>
        <v>74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77.666666666666671</v>
      </c>
      <c r="N28" s="19">
        <f>AVERAGE(N14:N27)</f>
        <v>0.7466666666666667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 t="s">
        <v>37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AGOSTO 24- DICIEMBRE 24</v>
      </c>
      <c r="M8" s="35"/>
      <c r="N8" s="35"/>
    </row>
    <row r="10" spans="1:14" x14ac:dyDescent="0.2">
      <c r="A10" s="4" t="s">
        <v>7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DESARROLLO SUSTENTABLE </v>
      </c>
      <c r="B14" s="9" t="s">
        <v>29</v>
      </c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101A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63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AGOSTO 24- DICIEMBRE 24</v>
      </c>
      <c r="M8" s="35"/>
      <c r="N8" s="35"/>
    </row>
    <row r="10" spans="1:14" x14ac:dyDescent="0.2">
      <c r="A10" s="4" t="s">
        <v>7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FUNDAMENTOS DE QUIMICA </v>
      </c>
      <c r="B15" s="9"/>
      <c r="C15" s="9" t="str">
        <f>'1'!C15</f>
        <v>107C</v>
      </c>
      <c r="D15" s="9" t="str">
        <f>'1'!D15</f>
        <v>IGEM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101A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AGOSTO 24- DICIEMBRE 24</v>
      </c>
      <c r="M8" s="35"/>
      <c r="N8" s="35"/>
    </row>
    <row r="10" spans="1:14" x14ac:dyDescent="0.2">
      <c r="A10" s="4" t="s">
        <v>7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FUNDAMENTOS DE QUIMICA </v>
      </c>
      <c r="B15" s="9"/>
      <c r="C15" s="9" t="str">
        <f>'1'!C15</f>
        <v>107C</v>
      </c>
      <c r="D15" s="9" t="str">
        <f>'1'!D15</f>
        <v>IGEM</v>
      </c>
      <c r="E15" s="9">
        <f>'1'!E15</f>
        <v>19</v>
      </c>
      <c r="F15" s="9"/>
      <c r="G15" s="9"/>
      <c r="H15" s="10">
        <f t="shared" si="0"/>
        <v>0</v>
      </c>
      <c r="I15" s="9">
        <f t="shared" si="1"/>
        <v>19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101A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2024-11-05T16:32:46Z</dcterms:modified>
  <cp:category/>
  <cp:contentStatus/>
</cp:coreProperties>
</file>