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0" yWindow="0" windowWidth="20490" windowHeight="7755"/>
  </bookViews>
  <sheets>
    <sheet name="MATERIA 1" sheetId="9" r:id="rId1"/>
    <sheet name="MATERIA 2" sheetId="10" r:id="rId2"/>
    <sheet name="MATERIA 3" sheetId="11" r:id="rId3"/>
    <sheet name="MATERIA 4" sheetId="12" r:id="rId4"/>
    <sheet name="MATERIA 5" sheetId="1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3" l="1"/>
  <c r="F56" i="13"/>
  <c r="H55" i="13"/>
  <c r="H58" i="13" s="1"/>
  <c r="F55" i="13"/>
  <c r="F58" i="13" s="1"/>
  <c r="H54" i="13"/>
  <c r="H57" i="13" s="1"/>
  <c r="F54" i="13"/>
  <c r="F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1" i="13"/>
  <c r="L19" i="13"/>
  <c r="L17" i="13"/>
  <c r="L15" i="13"/>
  <c r="L13" i="13"/>
  <c r="L11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H56" i="12"/>
  <c r="F56" i="12"/>
  <c r="H55" i="12"/>
  <c r="H58" i="12" s="1"/>
  <c r="F55" i="12"/>
  <c r="F58" i="12" s="1"/>
  <c r="H54" i="12"/>
  <c r="H57" i="12" s="1"/>
  <c r="F54" i="12"/>
  <c r="F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3" i="12"/>
  <c r="L11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I56" i="11"/>
  <c r="G56" i="11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K10" i="9"/>
  <c r="B10" i="9"/>
  <c r="G56" i="13" l="1"/>
  <c r="G55" i="13"/>
  <c r="G54" i="13"/>
  <c r="G57" i="13" s="1"/>
  <c r="I56" i="13"/>
  <c r="I55" i="13"/>
  <c r="I54" i="13"/>
  <c r="I57" i="13" s="1"/>
  <c r="K56" i="13"/>
  <c r="K55" i="13"/>
  <c r="K54" i="13"/>
  <c r="K57" i="13" s="1"/>
  <c r="L10" i="13"/>
  <c r="L12" i="13"/>
  <c r="L14" i="13"/>
  <c r="L16" i="13"/>
  <c r="L18" i="13"/>
  <c r="L20" i="13"/>
  <c r="L22" i="13"/>
  <c r="G56" i="12"/>
  <c r="G55" i="12"/>
  <c r="G54" i="12"/>
  <c r="G57" i="12" s="1"/>
  <c r="I56" i="12"/>
  <c r="I55" i="12"/>
  <c r="I58" i="12" s="1"/>
  <c r="I54" i="12"/>
  <c r="I57" i="12" s="1"/>
  <c r="K56" i="12"/>
  <c r="K55" i="12"/>
  <c r="K54" i="12"/>
  <c r="K57" i="12" s="1"/>
  <c r="L10" i="12"/>
  <c r="L12" i="12"/>
  <c r="L14" i="12"/>
  <c r="L16" i="12"/>
  <c r="K9" i="11"/>
  <c r="F56" i="11"/>
  <c r="F55" i="11"/>
  <c r="F54" i="11"/>
  <c r="F57" i="11" s="1"/>
  <c r="H56" i="11"/>
  <c r="H55" i="11"/>
  <c r="H54" i="11"/>
  <c r="H57" i="11" s="1"/>
  <c r="J56" i="11"/>
  <c r="J55" i="11"/>
  <c r="J54" i="11"/>
  <c r="J57" i="11" s="1"/>
  <c r="G54" i="11"/>
  <c r="G57" i="11" s="1"/>
  <c r="I54" i="11"/>
  <c r="I57" i="11" s="1"/>
  <c r="G55" i="11"/>
  <c r="G58" i="11" s="1"/>
  <c r="I55" i="11"/>
  <c r="I58" i="11" s="1"/>
  <c r="G56" i="10"/>
  <c r="G55" i="10"/>
  <c r="G54" i="10"/>
  <c r="G57" i="10" s="1"/>
  <c r="I56" i="10"/>
  <c r="I55" i="10"/>
  <c r="I54" i="10"/>
  <c r="I57" i="10" s="1"/>
  <c r="K9" i="10"/>
  <c r="K10" i="10"/>
  <c r="F56" i="10"/>
  <c r="F55" i="10"/>
  <c r="F54" i="10"/>
  <c r="F57" i="10" s="1"/>
  <c r="H56" i="10"/>
  <c r="H55" i="10"/>
  <c r="H54" i="10"/>
  <c r="H57" i="10" s="1"/>
  <c r="J56" i="10"/>
  <c r="J55" i="10"/>
  <c r="J54" i="10"/>
  <c r="J57" i="10" s="1"/>
  <c r="G56" i="9"/>
  <c r="G55" i="9"/>
  <c r="G54" i="9"/>
  <c r="G57" i="9" s="1"/>
  <c r="I56" i="9"/>
  <c r="I55" i="9"/>
  <c r="I54" i="9"/>
  <c r="I57" i="9" s="1"/>
  <c r="K9" i="9"/>
  <c r="F56" i="9"/>
  <c r="H56" i="9"/>
  <c r="J56" i="9"/>
  <c r="F54" i="9"/>
  <c r="H54" i="9"/>
  <c r="H57" i="9" s="1"/>
  <c r="J54" i="9"/>
  <c r="F55" i="9"/>
  <c r="F58" i="9" s="1"/>
  <c r="H55" i="9"/>
  <c r="H58" i="9" s="1"/>
  <c r="J55" i="9"/>
  <c r="J58" i="9" s="1"/>
  <c r="F58" i="10" l="1"/>
  <c r="J58" i="10"/>
  <c r="G58" i="10"/>
  <c r="G58" i="9"/>
  <c r="L56" i="13"/>
  <c r="L55" i="13"/>
  <c r="I58" i="13"/>
  <c r="L56" i="12"/>
  <c r="H58" i="11"/>
  <c r="L58" i="13"/>
  <c r="K58" i="13"/>
  <c r="G58" i="13"/>
  <c r="L54" i="13"/>
  <c r="L57" i="13" s="1"/>
  <c r="L55" i="12"/>
  <c r="L58" i="12" s="1"/>
  <c r="K58" i="12"/>
  <c r="G58" i="12"/>
  <c r="L54" i="12"/>
  <c r="J58" i="11"/>
  <c r="F58" i="11"/>
  <c r="K56" i="11"/>
  <c r="K55" i="11"/>
  <c r="K54" i="11"/>
  <c r="K57" i="11" s="1"/>
  <c r="H58" i="10"/>
  <c r="K56" i="10"/>
  <c r="K55" i="10"/>
  <c r="K54" i="10"/>
  <c r="K57" i="10" s="1"/>
  <c r="I58" i="10"/>
  <c r="J57" i="9"/>
  <c r="F57" i="9"/>
  <c r="K56" i="9"/>
  <c r="K55" i="9"/>
  <c r="K54" i="9"/>
  <c r="K57" i="9" s="1"/>
  <c r="I58" i="9"/>
  <c r="L57" i="12" l="1"/>
  <c r="K58" i="11"/>
  <c r="K58" i="9"/>
  <c r="K58" i="10"/>
</calcChain>
</file>

<file path=xl/sharedStrings.xml><?xml version="1.0" encoding="utf-8"?>
<sst xmlns="http://schemas.openxmlformats.org/spreadsheetml/2006/main" count="372" uniqueCount="272">
  <si>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</si>
  <si>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</si>
  <si>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</si>
  <si>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</si>
  <si>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</si>
  <si>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</si>
  <si>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</si>
  <si>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</si>
  <si>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</si>
  <si>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</si>
  <si>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</si>
  <si>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</si>
  <si>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</si>
  <si>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</si>
  <si>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</si>
  <si>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</si>
  <si>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</si>
  <si>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</si>
  <si>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</si>
  <si>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</si>
  <si>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</si>
  <si>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</si>
  <si>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</si>
  <si>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EUGENIO CHAVEZ ORTIZ</t>
  </si>
  <si>
    <t>MACROECONOMÍA</t>
  </si>
  <si>
    <t>505-A</t>
  </si>
  <si>
    <t>505-B</t>
  </si>
  <si>
    <t>ECONOMÍA</t>
  </si>
  <si>
    <t>301-A</t>
  </si>
  <si>
    <t>221U0062</t>
  </si>
  <si>
    <t>221U0098</t>
  </si>
  <si>
    <t>221U0115</t>
  </si>
  <si>
    <t>211U0116</t>
  </si>
  <si>
    <t>BLANCO ZARATE ALAN OSVALDO</t>
  </si>
  <si>
    <t>LUCHO MIXTEGA JUAN FERNANDO</t>
  </si>
  <si>
    <t>SANCHEZ BARRAZA ANGEL DE JESÚS</t>
  </si>
  <si>
    <t>SOSA AMOROSO ZAIR OTONIEL</t>
  </si>
  <si>
    <t>301-B</t>
  </si>
  <si>
    <t>221U0124</t>
  </si>
  <si>
    <t>VILLAFUERTE CONCHI ARIEL MOISES</t>
  </si>
  <si>
    <t>301-C</t>
  </si>
  <si>
    <t>221U0074</t>
  </si>
  <si>
    <t>CRUZ ANDRADE ANGEL DE JESUS</t>
  </si>
  <si>
    <t>AGOSTO-DICIEMBRE 2024</t>
  </si>
  <si>
    <t>231U0009</t>
  </si>
  <si>
    <t>ALVAREZ ELIAS ALAN AMAURY</t>
  </si>
  <si>
    <t>231U0010</t>
  </si>
  <si>
    <t>ANOTA HERNANDEZ ERIL ROBERTO</t>
  </si>
  <si>
    <t>C241U0594</t>
  </si>
  <si>
    <t>ARNAU MORTEO TRISTAN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</si>
  <si>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</si>
  <si>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</si>
  <si>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</si>
  <si>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</si>
  <si>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</si>
  <si>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</si>
  <si>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</si>
  <si>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</si>
  <si>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</si>
  <si>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</si>
  <si>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</si>
  <si>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</si>
  <si>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</si>
  <si>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</si>
  <si>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</si>
  <si>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</si>
  <si>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</si>
  <si>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</si>
  <si>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</si>
  <si>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</si>
  <si>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</si>
  <si>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</si>
  <si>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</si>
  <si>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</si>
  <si>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</si>
  <si>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</si>
  <si>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</si>
  <si>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</si>
  <si>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</si>
  <si>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</si>
  <si>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</si>
  <si>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</si>
  <si>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</si>
  <si>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</si>
  <si>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</si>
  <si>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</si>
  <si>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</si>
  <si>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</si>
  <si>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</si>
  <si>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</si>
  <si>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</si>
  <si>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</si>
  <si>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211U0118</t>
  </si>
  <si>
    <t>TAXILAGA ARENAL ALEJANDRO DE JESUS</t>
  </si>
  <si>
    <t>231U0078</t>
  </si>
  <si>
    <t>VELASCO ALVAREZ CHELSEA NICOLE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</si>
  <si>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</si>
  <si>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</si>
  <si>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</si>
  <si>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</si>
  <si>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</si>
  <si>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</si>
  <si>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</si>
  <si>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</si>
  <si>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</si>
  <si>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</si>
  <si>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</si>
  <si>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</si>
  <si>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</si>
  <si>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</si>
  <si>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</si>
  <si>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</si>
  <si>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</si>
  <si>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</si>
  <si>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</si>
  <si>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</si>
  <si>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</si>
  <si>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</si>
  <si>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</si>
  <si>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</si>
  <si>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231U0060</t>
  </si>
  <si>
    <t>PUCHETA PELAYO ESTRELLA ARLETTE</t>
  </si>
  <si>
    <t>231U0064</t>
  </si>
  <si>
    <t>RAMIREZ PONCE LIZZET</t>
  </si>
  <si>
    <t>231U0068</t>
  </si>
  <si>
    <t>REYES PAXTIAN UZZIEL</t>
  </si>
  <si>
    <t>231U0073</t>
  </si>
  <si>
    <t>SANCHEZ MULATO MIGUEL ANGEL</t>
  </si>
  <si>
    <t>231U0084</t>
  </si>
  <si>
    <t>VILLEGAS CHIGO MARIO NESTOR</t>
  </si>
  <si>
    <t>231U0015</t>
  </si>
  <si>
    <t>BELLI ARRES LUIS MAURI</t>
  </si>
  <si>
    <t>231U0028</t>
  </si>
  <si>
    <t>COUBERT JARAMILLO EMILY AYLIN</t>
  </si>
  <si>
    <t>231U0664</t>
  </si>
  <si>
    <t>GONZALEZ ROBLES ADONAY VICENTE</t>
  </si>
  <si>
    <t>231U0036</t>
  </si>
  <si>
    <t>HERNANDEZ URIBE REGINA DE LOS ANGELES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</si>
  <si>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</si>
  <si>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</si>
  <si>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</si>
  <si>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</si>
  <si>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</si>
  <si>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</si>
  <si>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</si>
  <si>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</si>
  <si>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231U0058</t>
  </si>
  <si>
    <t>POLITO IXTEPAN IVANA YAMILA</t>
  </si>
  <si>
    <t>231U0061</t>
  </si>
  <si>
    <t>RAMIREZ ALEGRIA MARCO ANTONIO</t>
  </si>
  <si>
    <t>231U0074</t>
  </si>
  <si>
    <t>SANCHEZ SINTA FLORISSA</t>
  </si>
  <si>
    <t>231U0077</t>
  </si>
  <si>
    <t>TON LOPEZ MARIA FERNANDA</t>
  </si>
  <si>
    <t>231U0079</t>
  </si>
  <si>
    <t>VELASCO CATEMAXCA JESUS</t>
  </si>
  <si>
    <t>231U0081</t>
  </si>
  <si>
    <t>VELAZQUEZ BAXIN ERICK RAUL</t>
  </si>
  <si>
    <t>231U0083</t>
  </si>
  <si>
    <t>VICENTE BONFIL CITLALI DEL CARMEN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</si>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</sst>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/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left"/>
    </xf>
    <xf numFmtId="0" fontId="4" fillId="0" borderId="0" xfId="1" applyFont="1"/>
    <xf numFmtId="0" fontId="3" fillId="0" borderId="2" xfId="1" applyBorder="1"/>
    <xf numFmtId="0" fontId="3" fillId="0" borderId="2" xfId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wrapText="1"/>
    </xf>
    <xf numFmtId="0" fontId="7" fillId="0" borderId="5" xfId="1" applyFont="1" applyBorder="1" applyAlignment="1"/>
    <xf numFmtId="0" fontId="7" fillId="0" borderId="6" xfId="1" applyFont="1" applyBorder="1" applyAlignment="1"/>
    <xf numFmtId="1" fontId="3" fillId="0" borderId="2" xfId="1" applyNumberFormat="1" applyBorder="1" applyAlignment="1">
      <alignment horizontal="center"/>
    </xf>
    <xf numFmtId="1" fontId="1" fillId="2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1" fontId="3" fillId="0" borderId="0" xfId="1" applyNumberFormat="1"/>
    <xf numFmtId="0" fontId="4" fillId="0" borderId="2" xfId="1" applyFont="1" applyBorder="1"/>
    <xf numFmtId="0" fontId="3" fillId="0" borderId="0" xfId="1" applyBorder="1" applyAlignment="1"/>
    <xf numFmtId="0" fontId="3" fillId="0" borderId="0" xfId="1" applyBorder="1" applyAlignment="1">
      <alignment horizontal="center"/>
    </xf>
    <xf numFmtId="0" fontId="3" fillId="3" borderId="4" xfId="1" applyFill="1" applyBorder="1" applyAlignment="1"/>
    <xf numFmtId="0" fontId="3" fillId="3" borderId="4" xfId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3" fillId="3" borderId="2" xfId="1" applyFill="1" applyBorder="1" applyAlignment="1"/>
    <xf numFmtId="0" fontId="3" fillId="3" borderId="2" xfId="1" applyFill="1" applyBorder="1" applyAlignment="1">
      <alignment horizontal="center"/>
    </xf>
    <xf numFmtId="0" fontId="1" fillId="3" borderId="2" xfId="1" applyFont="1" applyFill="1" applyBorder="1" applyAlignment="1"/>
    <xf numFmtId="9" fontId="1" fillId="3" borderId="2" xfId="2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4" fontId="4" fillId="0" borderId="1" xfId="1" applyNumberFormat="1" applyFont="1" applyBorder="1" applyAlignment="1">
      <alignment horizontal="center"/>
    </xf>
    <xf numFmtId="0" fontId="3" fillId="0" borderId="1" xfId="1" applyBorder="1" applyAlignment="1">
      <alignment horizontal="left"/>
    </xf>
    <xf numFmtId="0" fontId="3" fillId="0" borderId="5" xfId="1" applyBorder="1" applyAlignment="1">
      <alignment horizontal="left"/>
    </xf>
    <xf numFmtId="0" fontId="3" fillId="0" borderId="6" xfId="1" applyBorder="1" applyAlignment="1">
      <alignment horizontal="left"/>
    </xf>
    <xf numFmtId="0" fontId="1" fillId="0" borderId="3" xfId="1" applyFont="1" applyBorder="1" applyAlignment="1">
      <alignment horizontal="center"/>
    </xf>
  </cellXfs>
  <cellStyles count="3">
    <cellStyle name="Normal" xfId="0" builtinId="0"/>
    <cellStyle name="Normal 4 2" xfId="1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abSelected="1" zoomScale="96" zoomScaleNormal="96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2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2" ht="15.75" x14ac:dyDescent="0.25">
      <c r="B2" s="32" t="s">
        <v>9</v>
      </c>
      <c r="C2" s="32"/>
      <c r="D2" s="32"/>
      <c r="E2" s="1"/>
      <c r="F2" s="1"/>
      <c r="G2" s="1"/>
      <c r="H2" s="1"/>
      <c r="I2" s="1"/>
      <c r="J2" s="1"/>
      <c r="K2" s="2"/>
      <c r="L2" s="2"/>
    </row>
    <row r="3" spans="2:12" x14ac:dyDescent="0.25">
      <c r="B3" s="33" t="s">
        <v>8</v>
      </c>
      <c r="C3" s="33"/>
      <c r="D3" s="33"/>
      <c r="E3" s="4"/>
      <c r="F3" s="4"/>
      <c r="G3" s="4"/>
      <c r="H3" s="4"/>
      <c r="I3" s="4"/>
      <c r="J3" s="4"/>
      <c r="K3" s="5"/>
      <c r="L3" s="5"/>
    </row>
    <row r="4" spans="2:12" x14ac:dyDescent="0.25">
      <c r="C4" s="3" t="s">
        <v>0</v>
      </c>
      <c r="D4" s="6" t="s">
        <v>27</v>
      </c>
      <c r="E4" s="5" t="s">
        <v>1</v>
      </c>
      <c r="F4" s="7" t="s">
        <v>28</v>
      </c>
      <c r="G4" s="7"/>
      <c r="I4" s="3" t="s">
        <v>2</v>
      </c>
      <c r="J4" s="34">
        <v>45560</v>
      </c>
      <c r="K4" s="34"/>
    </row>
    <row r="5" spans="2:12" ht="6.75" customHeight="1" x14ac:dyDescent="0.25">
      <c r="D5" s="8"/>
    </row>
    <row r="6" spans="2:12" x14ac:dyDescent="0.25">
      <c r="C6" s="3" t="s">
        <v>3</v>
      </c>
      <c r="D6" s="6" t="s">
        <v>43</v>
      </c>
      <c r="E6" s="5" t="s">
        <v>21</v>
      </c>
      <c r="F6" s="5"/>
      <c r="G6" s="35" t="s">
        <v>23</v>
      </c>
      <c r="H6" s="35"/>
      <c r="I6" s="35"/>
      <c r="J6" s="35"/>
      <c r="K6" s="35"/>
    </row>
    <row r="7" spans="2:12" ht="11.25" customHeight="1" x14ac:dyDescent="0.25"/>
    <row r="8" spans="2:12" x14ac:dyDescent="0.25">
      <c r="B8" s="9" t="s">
        <v>4</v>
      </c>
      <c r="C8" s="9" t="s">
        <v>6</v>
      </c>
      <c r="D8" s="36" t="s">
        <v>5</v>
      </c>
      <c r="E8" s="37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2" ht="18.75" x14ac:dyDescent="0.3">
      <c r="B9" s="12">
        <v>1</v>
      </c>
      <c r="C9" s="13" t="s">
        <v>44</v>
      </c>
      <c r="D9" s="14" t="s">
        <v>45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0</v>
      </c>
    </row>
    <row r="10" spans="2:12" ht="18.75" x14ac:dyDescent="0.3">
      <c r="B10" s="12">
        <f t="shared" ref="B10:B53" si="0">B9+1</f>
        <v>2</v>
      </c>
      <c r="C10" s="13" t="s">
        <v>46</v>
      </c>
      <c r="D10" s="14" t="s">
        <v>47</v>
      </c>
      <c r="E10" s="15"/>
      <c r="F10" s="16">
        <v>94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53" si="1">SUM(F10:J10)/5</f>
        <v>18.8</v>
      </c>
    </row>
    <row r="11" spans="2:12" ht="18.75" x14ac:dyDescent="0.3">
      <c r="B11" s="12">
        <f t="shared" si="0"/>
        <v>3</v>
      </c>
      <c r="C11" s="13" t="s">
        <v>48</v>
      </c>
      <c r="D11" s="14" t="s">
        <v>49</v>
      </c>
      <c r="E11" s="15"/>
      <c r="F11" s="16">
        <v>96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19.2</v>
      </c>
    </row>
    <row r="12" spans="2:12" ht="18.75" x14ac:dyDescent="0.3">
      <c r="B12" s="12">
        <f t="shared" si="0"/>
        <v>4</v>
      </c>
      <c r="C12" s="13" t="s">
        <v>50</v>
      </c>
      <c r="D12" s="14" t="s">
        <v>51</v>
      </c>
      <c r="E12" s="15"/>
      <c r="F12" s="16">
        <v>96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19.2</v>
      </c>
    </row>
    <row r="13" spans="2:12" ht="18.75" x14ac:dyDescent="0.3">
      <c r="B13" s="12">
        <f t="shared" si="0"/>
        <v>5</v>
      </c>
      <c r="C13" s="13" t="s">
        <v>52</v>
      </c>
      <c r="D13" s="14" t="s">
        <v>53</v>
      </c>
      <c r="E13" s="15"/>
      <c r="F13" s="16">
        <v>96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19.2</v>
      </c>
    </row>
    <row r="14" spans="2:12" ht="18.75" x14ac:dyDescent="0.3">
      <c r="B14" s="12">
        <f t="shared" si="0"/>
        <v>6</v>
      </c>
      <c r="C14" s="13" t="s">
        <v>29</v>
      </c>
      <c r="D14" s="14" t="s">
        <v>33</v>
      </c>
      <c r="E14" s="15"/>
      <c r="F14" s="16">
        <v>0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0</v>
      </c>
    </row>
    <row r="15" spans="2:12" ht="18.75" x14ac:dyDescent="0.3">
      <c r="B15" s="12">
        <f t="shared" si="0"/>
        <v>7</v>
      </c>
      <c r="C15" s="18" t="s">
        <v>54</v>
      </c>
      <c r="D15" s="14" t="s">
        <v>55</v>
      </c>
      <c r="E15" s="15"/>
      <c r="F15" s="16">
        <v>89.5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17.899999999999999</v>
      </c>
    </row>
    <row r="16" spans="2:12" ht="18.75" x14ac:dyDescent="0.3">
      <c r="B16" s="12">
        <f t="shared" si="0"/>
        <v>8</v>
      </c>
      <c r="C16" s="18" t="s">
        <v>56</v>
      </c>
      <c r="D16" s="14" t="s">
        <v>57</v>
      </c>
      <c r="E16" s="15"/>
      <c r="F16" s="16">
        <v>96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19.2</v>
      </c>
    </row>
    <row r="17" spans="2:14" ht="18.75" x14ac:dyDescent="0.3">
      <c r="B17" s="12">
        <f t="shared" si="0"/>
        <v>9</v>
      </c>
      <c r="C17" s="18" t="s">
        <v>58</v>
      </c>
      <c r="D17" s="14" t="s">
        <v>59</v>
      </c>
      <c r="E17" s="15"/>
      <c r="F17" s="16">
        <v>94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18.8</v>
      </c>
    </row>
    <row r="18" spans="2:14" ht="18.75" x14ac:dyDescent="0.3">
      <c r="B18" s="12">
        <f t="shared" si="0"/>
        <v>10</v>
      </c>
      <c r="C18" s="18" t="s">
        <v>60</v>
      </c>
      <c r="D18" s="14" t="s">
        <v>61</v>
      </c>
      <c r="E18" s="15"/>
      <c r="F18" s="16">
        <v>91.5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18.3</v>
      </c>
      <c r="N18" s="19"/>
    </row>
    <row r="19" spans="2:14" ht="18.75" x14ac:dyDescent="0.3">
      <c r="B19" s="12">
        <f t="shared" si="0"/>
        <v>11</v>
      </c>
      <c r="C19" s="18" t="s">
        <v>62</v>
      </c>
      <c r="D19" s="14" t="s">
        <v>63</v>
      </c>
      <c r="E19" s="15"/>
      <c r="F19" s="16">
        <v>94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18.8</v>
      </c>
    </row>
    <row r="20" spans="2:14" ht="18.75" x14ac:dyDescent="0.3">
      <c r="B20" s="12">
        <f t="shared" si="0"/>
        <v>12</v>
      </c>
      <c r="C20" s="18" t="s">
        <v>64</v>
      </c>
      <c r="D20" s="14" t="s">
        <v>65</v>
      </c>
      <c r="E20" s="15"/>
      <c r="F20" s="16">
        <v>96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19.2</v>
      </c>
    </row>
    <row r="21" spans="2:14" ht="18.75" x14ac:dyDescent="0.3">
      <c r="B21" s="12">
        <f t="shared" si="0"/>
        <v>13</v>
      </c>
      <c r="C21" s="18" t="s">
        <v>66</v>
      </c>
      <c r="D21" s="14" t="s">
        <v>67</v>
      </c>
      <c r="E21" s="15"/>
      <c r="F21" s="16">
        <v>85.5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17.100000000000001</v>
      </c>
      <c r="M21" s="19"/>
    </row>
    <row r="22" spans="2:14" ht="18.75" x14ac:dyDescent="0.3">
      <c r="B22" s="12">
        <f t="shared" si="0"/>
        <v>14</v>
      </c>
      <c r="C22" s="18" t="s">
        <v>68</v>
      </c>
      <c r="D22" s="14" t="s">
        <v>69</v>
      </c>
      <c r="E22" s="15"/>
      <c r="F22" s="16">
        <v>96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19.2</v>
      </c>
    </row>
    <row r="23" spans="2:14" ht="18.75" x14ac:dyDescent="0.3">
      <c r="B23" s="12">
        <f t="shared" si="0"/>
        <v>15</v>
      </c>
      <c r="C23" s="18" t="s">
        <v>70</v>
      </c>
      <c r="D23" s="14" t="s">
        <v>71</v>
      </c>
      <c r="E23" s="15"/>
      <c r="F23" s="16">
        <v>91.5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18.3</v>
      </c>
    </row>
    <row r="24" spans="2:14" ht="18.75" x14ac:dyDescent="0.3">
      <c r="B24" s="12">
        <f t="shared" si="0"/>
        <v>16</v>
      </c>
      <c r="C24" s="18" t="s">
        <v>72</v>
      </c>
      <c r="D24" s="14" t="s">
        <v>73</v>
      </c>
      <c r="E24" s="15"/>
      <c r="F24" s="16">
        <v>98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19.600000000000001</v>
      </c>
    </row>
    <row r="25" spans="2:14" ht="18.75" x14ac:dyDescent="0.3">
      <c r="B25" s="12">
        <f t="shared" si="0"/>
        <v>17</v>
      </c>
      <c r="C25" s="18" t="s">
        <v>74</v>
      </c>
      <c r="D25" s="14" t="s">
        <v>75</v>
      </c>
      <c r="E25" s="15"/>
      <c r="F25" s="16">
        <v>94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18.8</v>
      </c>
    </row>
    <row r="26" spans="2:14" ht="18.75" x14ac:dyDescent="0.3">
      <c r="B26" s="12">
        <f t="shared" si="0"/>
        <v>18</v>
      </c>
      <c r="C26" s="18" t="s">
        <v>30</v>
      </c>
      <c r="D26" s="14" t="s">
        <v>34</v>
      </c>
      <c r="E26" s="15"/>
      <c r="F26" s="16">
        <v>0</v>
      </c>
      <c r="G26" s="10">
        <v>0</v>
      </c>
      <c r="H26" s="10">
        <v>0</v>
      </c>
      <c r="I26" s="10">
        <v>0</v>
      </c>
      <c r="J26" s="10">
        <v>0</v>
      </c>
      <c r="K26" s="17">
        <f t="shared" si="1"/>
        <v>0</v>
      </c>
    </row>
    <row r="27" spans="2:14" ht="18.75" x14ac:dyDescent="0.3">
      <c r="B27" s="12">
        <f t="shared" si="0"/>
        <v>19</v>
      </c>
      <c r="C27" s="18" t="s">
        <v>76</v>
      </c>
      <c r="D27" s="14" t="s">
        <v>77</v>
      </c>
      <c r="E27" s="15"/>
      <c r="F27" s="16">
        <v>94</v>
      </c>
      <c r="G27" s="10">
        <v>0</v>
      </c>
      <c r="H27" s="10">
        <v>0</v>
      </c>
      <c r="I27" s="10">
        <v>0</v>
      </c>
      <c r="J27" s="10">
        <v>0</v>
      </c>
      <c r="K27" s="17">
        <f t="shared" si="1"/>
        <v>18.8</v>
      </c>
    </row>
    <row r="28" spans="2:14" ht="18.75" x14ac:dyDescent="0.3">
      <c r="B28" s="12">
        <f t="shared" si="0"/>
        <v>20</v>
      </c>
      <c r="C28" s="18" t="s">
        <v>78</v>
      </c>
      <c r="D28" s="14" t="s">
        <v>79</v>
      </c>
      <c r="E28" s="15"/>
      <c r="F28" s="16">
        <v>91.5</v>
      </c>
      <c r="G28" s="10">
        <v>0</v>
      </c>
      <c r="H28" s="10">
        <v>0</v>
      </c>
      <c r="I28" s="10">
        <v>0</v>
      </c>
      <c r="J28" s="10">
        <v>0</v>
      </c>
      <c r="K28" s="17">
        <f t="shared" si="1"/>
        <v>18.3</v>
      </c>
    </row>
    <row r="29" spans="2:14" ht="18.75" x14ac:dyDescent="0.3">
      <c r="B29" s="12">
        <f t="shared" si="0"/>
        <v>21</v>
      </c>
      <c r="C29" s="18" t="s">
        <v>80</v>
      </c>
      <c r="D29" s="14" t="s">
        <v>81</v>
      </c>
      <c r="E29" s="15"/>
      <c r="F29" s="16">
        <v>98</v>
      </c>
      <c r="G29" s="10">
        <v>0</v>
      </c>
      <c r="H29" s="10">
        <v>0</v>
      </c>
      <c r="I29" s="10">
        <v>0</v>
      </c>
      <c r="J29" s="10">
        <v>0</v>
      </c>
      <c r="K29" s="17">
        <f t="shared" si="1"/>
        <v>19.600000000000001</v>
      </c>
    </row>
    <row r="30" spans="2:14" ht="18.75" x14ac:dyDescent="0.3">
      <c r="B30" s="12">
        <f t="shared" si="0"/>
        <v>22</v>
      </c>
      <c r="C30" s="18" t="s">
        <v>82</v>
      </c>
      <c r="D30" s="14" t="s">
        <v>83</v>
      </c>
      <c r="E30" s="15"/>
      <c r="F30" s="16">
        <v>81.5</v>
      </c>
      <c r="G30" s="10">
        <v>0</v>
      </c>
      <c r="H30" s="10">
        <v>0</v>
      </c>
      <c r="I30" s="10">
        <v>0</v>
      </c>
      <c r="J30" s="10">
        <v>0</v>
      </c>
      <c r="K30" s="17">
        <f t="shared" si="1"/>
        <v>16.3</v>
      </c>
    </row>
    <row r="31" spans="2:14" ht="18.75" x14ac:dyDescent="0.3">
      <c r="B31" s="12">
        <f t="shared" si="0"/>
        <v>23</v>
      </c>
      <c r="C31" s="18" t="s">
        <v>84</v>
      </c>
      <c r="D31" s="14" t="s">
        <v>85</v>
      </c>
      <c r="E31" s="15"/>
      <c r="F31" s="16">
        <v>91.5</v>
      </c>
      <c r="G31" s="10">
        <v>0</v>
      </c>
      <c r="H31" s="10">
        <v>0</v>
      </c>
      <c r="I31" s="10">
        <v>0</v>
      </c>
      <c r="J31" s="10">
        <v>0</v>
      </c>
      <c r="K31" s="17">
        <f t="shared" si="1"/>
        <v>18.3</v>
      </c>
    </row>
    <row r="32" spans="2:14" ht="18.75" x14ac:dyDescent="0.3">
      <c r="B32" s="12">
        <f t="shared" si="0"/>
        <v>24</v>
      </c>
      <c r="C32" s="18" t="s">
        <v>86</v>
      </c>
      <c r="D32" s="14" t="s">
        <v>87</v>
      </c>
      <c r="E32" s="15"/>
      <c r="F32" s="16">
        <v>73</v>
      </c>
      <c r="G32" s="10">
        <v>0</v>
      </c>
      <c r="H32" s="10">
        <v>0</v>
      </c>
      <c r="I32" s="10">
        <v>0</v>
      </c>
      <c r="J32" s="10">
        <v>0</v>
      </c>
      <c r="K32" s="17">
        <f t="shared" si="1"/>
        <v>14.6</v>
      </c>
    </row>
    <row r="33" spans="2:11" ht="18.75" x14ac:dyDescent="0.3">
      <c r="B33" s="12">
        <f t="shared" si="0"/>
        <v>25</v>
      </c>
      <c r="C33" s="18" t="s">
        <v>88</v>
      </c>
      <c r="D33" s="14" t="s">
        <v>89</v>
      </c>
      <c r="E33" s="15"/>
      <c r="F33" s="16">
        <v>98</v>
      </c>
      <c r="G33" s="10">
        <v>0</v>
      </c>
      <c r="H33" s="10">
        <v>0</v>
      </c>
      <c r="I33" s="10">
        <v>0</v>
      </c>
      <c r="J33" s="10">
        <v>0</v>
      </c>
      <c r="K33" s="17">
        <f t="shared" si="1"/>
        <v>19.600000000000001</v>
      </c>
    </row>
    <row r="34" spans="2:11" ht="18.75" x14ac:dyDescent="0.3">
      <c r="B34" s="12">
        <f t="shared" si="0"/>
        <v>26</v>
      </c>
      <c r="C34" s="18" t="s">
        <v>31</v>
      </c>
      <c r="D34" s="14" t="s">
        <v>35</v>
      </c>
      <c r="E34" s="15"/>
      <c r="F34" s="16">
        <v>0</v>
      </c>
      <c r="G34" s="10">
        <v>0</v>
      </c>
      <c r="H34" s="10">
        <v>0</v>
      </c>
      <c r="I34" s="10">
        <v>0</v>
      </c>
      <c r="J34" s="10">
        <v>0</v>
      </c>
      <c r="K34" s="17">
        <f t="shared" si="1"/>
        <v>0</v>
      </c>
    </row>
    <row r="35" spans="2:11" ht="18.75" x14ac:dyDescent="0.3">
      <c r="B35" s="12">
        <f t="shared" si="0"/>
        <v>27</v>
      </c>
      <c r="C35" s="18" t="s">
        <v>90</v>
      </c>
      <c r="D35" s="14" t="s">
        <v>91</v>
      </c>
      <c r="E35" s="15"/>
      <c r="F35" s="16">
        <v>94</v>
      </c>
      <c r="G35" s="10">
        <v>0</v>
      </c>
      <c r="H35" s="10">
        <v>0</v>
      </c>
      <c r="I35" s="10">
        <v>0</v>
      </c>
      <c r="J35" s="10">
        <v>0</v>
      </c>
      <c r="K35" s="17">
        <f t="shared" si="1"/>
        <v>18.8</v>
      </c>
    </row>
    <row r="36" spans="2:11" ht="18.75" x14ac:dyDescent="0.3">
      <c r="B36" s="12">
        <f t="shared" si="0"/>
        <v>28</v>
      </c>
      <c r="C36" s="18" t="s">
        <v>92</v>
      </c>
      <c r="D36" s="14" t="s">
        <v>93</v>
      </c>
      <c r="E36" s="15"/>
      <c r="F36" s="16">
        <v>0</v>
      </c>
      <c r="G36" s="10">
        <v>0</v>
      </c>
      <c r="H36" s="10">
        <v>0</v>
      </c>
      <c r="I36" s="10">
        <v>0</v>
      </c>
      <c r="J36" s="10">
        <v>0</v>
      </c>
      <c r="K36" s="17">
        <f t="shared" si="1"/>
        <v>0</v>
      </c>
    </row>
    <row r="37" spans="2:11" ht="18.75" x14ac:dyDescent="0.3">
      <c r="B37" s="12">
        <f t="shared" si="0"/>
        <v>29</v>
      </c>
      <c r="C37" s="18" t="s">
        <v>94</v>
      </c>
      <c r="D37" s="14" t="s">
        <v>95</v>
      </c>
      <c r="E37" s="15"/>
      <c r="F37" s="16">
        <v>89.5</v>
      </c>
      <c r="G37" s="10">
        <v>0</v>
      </c>
      <c r="H37" s="10">
        <v>0</v>
      </c>
      <c r="I37" s="10">
        <v>0</v>
      </c>
      <c r="J37" s="10">
        <v>0</v>
      </c>
      <c r="K37" s="17">
        <f t="shared" si="1"/>
        <v>17.899999999999999</v>
      </c>
    </row>
    <row r="38" spans="2:11" ht="18.75" x14ac:dyDescent="0.3">
      <c r="B38" s="12">
        <f t="shared" si="0"/>
        <v>30</v>
      </c>
      <c r="C38" s="18" t="s">
        <v>38</v>
      </c>
      <c r="D38" s="14" t="s">
        <v>39</v>
      </c>
      <c r="E38" s="15"/>
      <c r="F38" s="16">
        <v>0</v>
      </c>
      <c r="G38" s="10">
        <v>0</v>
      </c>
      <c r="H38" s="10">
        <v>0</v>
      </c>
      <c r="I38" s="10">
        <v>0</v>
      </c>
      <c r="J38" s="10">
        <v>0</v>
      </c>
      <c r="K38" s="17">
        <f t="shared" si="1"/>
        <v>0</v>
      </c>
    </row>
    <row r="39" spans="2:11" ht="18.75" x14ac:dyDescent="0.3">
      <c r="B39" s="12">
        <f t="shared" si="0"/>
        <v>31</v>
      </c>
      <c r="C39" s="18" t="s">
        <v>96</v>
      </c>
      <c r="D39" s="14" t="s">
        <v>97</v>
      </c>
      <c r="E39" s="15"/>
      <c r="F39" s="16">
        <v>91.5</v>
      </c>
      <c r="G39" s="10">
        <v>0</v>
      </c>
      <c r="H39" s="10">
        <v>0</v>
      </c>
      <c r="I39" s="10">
        <v>0</v>
      </c>
      <c r="J39" s="10">
        <v>0</v>
      </c>
      <c r="K39" s="17">
        <f t="shared" si="1"/>
        <v>18.3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25</v>
      </c>
      <c r="G54" s="24">
        <f t="shared" si="2"/>
        <v>0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6</v>
      </c>
      <c r="G55" s="27">
        <f t="shared" si="3"/>
        <v>31</v>
      </c>
      <c r="H55" s="27">
        <f t="shared" si="3"/>
        <v>31</v>
      </c>
      <c r="I55" s="27">
        <f t="shared" si="3"/>
        <v>31</v>
      </c>
      <c r="J55" s="27">
        <f t="shared" si="3"/>
        <v>31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31</v>
      </c>
      <c r="G56" s="27">
        <f t="shared" si="4"/>
        <v>31</v>
      </c>
      <c r="H56" s="27">
        <f t="shared" si="4"/>
        <v>31</v>
      </c>
      <c r="I56" s="27">
        <f t="shared" si="4"/>
        <v>31</v>
      </c>
      <c r="J56" s="27">
        <f t="shared" si="4"/>
        <v>31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0.80645161290322576</v>
      </c>
      <c r="G57" s="30">
        <f t="shared" si="5"/>
        <v>0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0.19354838709677419</v>
      </c>
      <c r="G58" s="29">
        <f t="shared" si="6"/>
        <v>1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8" t="s">
        <v>17</v>
      </c>
      <c r="G62" s="38"/>
      <c r="H62" s="38"/>
      <c r="I62" s="38"/>
      <c r="J62" s="38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2" t="s">
        <v>9</v>
      </c>
      <c r="C2" s="32"/>
      <c r="D2" s="32"/>
      <c r="E2" s="1"/>
      <c r="F2" s="1"/>
      <c r="G2" s="1"/>
      <c r="H2" s="1"/>
      <c r="I2" s="1"/>
      <c r="J2" s="1"/>
      <c r="K2" s="2"/>
      <c r="L2" s="2"/>
    </row>
    <row r="3" spans="2:14" x14ac:dyDescent="0.25">
      <c r="B3" s="33" t="s">
        <v>8</v>
      </c>
      <c r="C3" s="33"/>
      <c r="D3" s="33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37</v>
      </c>
      <c r="G4" s="7"/>
      <c r="I4" s="3" t="s">
        <v>2</v>
      </c>
      <c r="J4" s="34">
        <v>45560</v>
      </c>
      <c r="K4" s="34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5" t="s">
        <v>23</v>
      </c>
      <c r="H6" s="35"/>
      <c r="I6" s="35"/>
      <c r="J6" s="35"/>
      <c r="K6" s="35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6" t="s">
        <v>5</v>
      </c>
      <c r="E8" s="37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98</v>
      </c>
      <c r="D9" s="14" t="s">
        <v>99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0</v>
      </c>
    </row>
    <row r="10" spans="2:14" ht="18.75" x14ac:dyDescent="0.3">
      <c r="B10" s="12">
        <f t="shared" ref="B10:B53" si="0">B9+1</f>
        <v>2</v>
      </c>
      <c r="C10" s="13" t="s">
        <v>100</v>
      </c>
      <c r="D10" s="14" t="s">
        <v>101</v>
      </c>
      <c r="E10" s="15"/>
      <c r="F10" s="16">
        <v>91.5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53" si="1">SUM(F10:J10)/5</f>
        <v>18.3</v>
      </c>
    </row>
    <row r="11" spans="2:14" ht="18.75" x14ac:dyDescent="0.3">
      <c r="B11" s="12">
        <f t="shared" si="0"/>
        <v>3</v>
      </c>
      <c r="C11" s="13" t="s">
        <v>102</v>
      </c>
      <c r="D11" s="14" t="s">
        <v>103</v>
      </c>
      <c r="E11" s="15"/>
      <c r="F11" s="16">
        <v>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104</v>
      </c>
      <c r="D12" s="14" t="s">
        <v>105</v>
      </c>
      <c r="E12" s="15"/>
      <c r="F12" s="16">
        <v>0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0</v>
      </c>
    </row>
    <row r="13" spans="2:14" ht="18.75" x14ac:dyDescent="0.3">
      <c r="B13" s="12">
        <f t="shared" si="0"/>
        <v>5</v>
      </c>
      <c r="C13" s="13" t="s">
        <v>106</v>
      </c>
      <c r="D13" s="14" t="s">
        <v>107</v>
      </c>
      <c r="E13" s="15"/>
      <c r="F13" s="16">
        <v>0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0</v>
      </c>
    </row>
    <row r="14" spans="2:14" ht="18.75" x14ac:dyDescent="0.3">
      <c r="B14" s="12">
        <f t="shared" si="0"/>
        <v>6</v>
      </c>
      <c r="C14" s="13" t="s">
        <v>108</v>
      </c>
      <c r="D14" s="14" t="s">
        <v>109</v>
      </c>
      <c r="E14" s="15"/>
      <c r="F14" s="16">
        <v>96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19.2</v>
      </c>
    </row>
    <row r="15" spans="2:14" ht="18.75" x14ac:dyDescent="0.3">
      <c r="B15" s="12">
        <f t="shared" si="0"/>
        <v>7</v>
      </c>
      <c r="C15" s="18" t="s">
        <v>110</v>
      </c>
      <c r="D15" s="14" t="s">
        <v>111</v>
      </c>
      <c r="E15" s="15"/>
      <c r="F15" s="16">
        <v>79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15.8</v>
      </c>
    </row>
    <row r="16" spans="2:14" ht="18.75" x14ac:dyDescent="0.3">
      <c r="B16" s="12">
        <f t="shared" si="0"/>
        <v>8</v>
      </c>
      <c r="C16" s="18" t="s">
        <v>112</v>
      </c>
      <c r="D16" s="14" t="s">
        <v>113</v>
      </c>
      <c r="E16" s="15"/>
      <c r="F16" s="16">
        <v>96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19.2</v>
      </c>
      <c r="N16" s="19"/>
    </row>
    <row r="17" spans="2:13" ht="18.75" x14ac:dyDescent="0.3">
      <c r="B17" s="12">
        <f t="shared" si="0"/>
        <v>9</v>
      </c>
      <c r="C17" s="18" t="s">
        <v>114</v>
      </c>
      <c r="D17" s="14" t="s">
        <v>115</v>
      </c>
      <c r="E17" s="15"/>
      <c r="F17" s="16">
        <v>0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0</v>
      </c>
    </row>
    <row r="18" spans="2:13" ht="18.75" x14ac:dyDescent="0.3">
      <c r="B18" s="12">
        <f t="shared" si="0"/>
        <v>10</v>
      </c>
      <c r="C18" s="18" t="s">
        <v>116</v>
      </c>
      <c r="D18" s="14" t="s">
        <v>117</v>
      </c>
      <c r="E18" s="15"/>
      <c r="F18" s="16">
        <v>91.5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18.3</v>
      </c>
    </row>
    <row r="19" spans="2:13" ht="18.75" x14ac:dyDescent="0.3">
      <c r="B19" s="12">
        <f t="shared" si="0"/>
        <v>11</v>
      </c>
      <c r="C19" s="18" t="s">
        <v>118</v>
      </c>
      <c r="D19" s="14" t="s">
        <v>119</v>
      </c>
      <c r="E19" s="15"/>
      <c r="F19" s="16">
        <v>91.5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18.3</v>
      </c>
    </row>
    <row r="20" spans="2:13" ht="18.75" x14ac:dyDescent="0.3">
      <c r="B20" s="12">
        <f t="shared" si="0"/>
        <v>12</v>
      </c>
      <c r="C20" s="18" t="s">
        <v>120</v>
      </c>
      <c r="D20" s="14" t="s">
        <v>121</v>
      </c>
      <c r="E20" s="15"/>
      <c r="F20" s="16">
        <v>89.5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17.899999999999999</v>
      </c>
    </row>
    <row r="21" spans="2:13" ht="18.75" x14ac:dyDescent="0.3">
      <c r="B21" s="12">
        <f t="shared" si="0"/>
        <v>13</v>
      </c>
      <c r="C21" s="18" t="s">
        <v>122</v>
      </c>
      <c r="D21" s="14" t="s">
        <v>123</v>
      </c>
      <c r="E21" s="15"/>
      <c r="F21" s="16">
        <v>71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14.2</v>
      </c>
      <c r="M21" s="19"/>
    </row>
    <row r="22" spans="2:13" ht="18.75" x14ac:dyDescent="0.3">
      <c r="B22" s="12">
        <f t="shared" si="0"/>
        <v>14</v>
      </c>
      <c r="C22" s="18" t="s">
        <v>124</v>
      </c>
      <c r="D22" s="14" t="s">
        <v>125</v>
      </c>
      <c r="E22" s="15"/>
      <c r="F22" s="16">
        <v>96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19.2</v>
      </c>
    </row>
    <row r="23" spans="2:13" ht="18.75" x14ac:dyDescent="0.3">
      <c r="B23" s="12">
        <f t="shared" si="0"/>
        <v>15</v>
      </c>
      <c r="C23" s="18" t="s">
        <v>126</v>
      </c>
      <c r="D23" s="14" t="s">
        <v>127</v>
      </c>
      <c r="E23" s="15"/>
      <c r="F23" s="16">
        <v>0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0</v>
      </c>
    </row>
    <row r="24" spans="2:13" ht="18.75" x14ac:dyDescent="0.3">
      <c r="B24" s="12">
        <f t="shared" si="0"/>
        <v>16</v>
      </c>
      <c r="C24" s="18" t="s">
        <v>128</v>
      </c>
      <c r="D24" s="14" t="s">
        <v>129</v>
      </c>
      <c r="E24" s="15"/>
      <c r="F24" s="16">
        <v>0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0</v>
      </c>
    </row>
    <row r="25" spans="2:13" ht="18.75" x14ac:dyDescent="0.3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>
        <f t="shared" si="1"/>
        <v>0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9</v>
      </c>
      <c r="G54" s="24">
        <f t="shared" si="2"/>
        <v>0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7</v>
      </c>
      <c r="G55" s="27">
        <f t="shared" si="3"/>
        <v>16</v>
      </c>
      <c r="H55" s="27">
        <f t="shared" si="3"/>
        <v>16</v>
      </c>
      <c r="I55" s="27">
        <f t="shared" si="3"/>
        <v>16</v>
      </c>
      <c r="J55" s="27">
        <f t="shared" si="3"/>
        <v>16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16</v>
      </c>
      <c r="G56" s="27">
        <f t="shared" si="4"/>
        <v>16</v>
      </c>
      <c r="H56" s="27">
        <f t="shared" si="4"/>
        <v>16</v>
      </c>
      <c r="I56" s="27">
        <f t="shared" si="4"/>
        <v>16</v>
      </c>
      <c r="J56" s="27">
        <f t="shared" si="4"/>
        <v>16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0.5625</v>
      </c>
      <c r="G57" s="30">
        <f t="shared" si="5"/>
        <v>0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0.4375</v>
      </c>
      <c r="G58" s="29">
        <f t="shared" si="6"/>
        <v>1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8" t="s">
        <v>17</v>
      </c>
      <c r="G62" s="38"/>
      <c r="H62" s="38"/>
      <c r="I62" s="38"/>
      <c r="J62" s="38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J4" sqref="J4:K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9" width="6.42578125" style="3" customWidth="1"/>
    <col min="10" max="10" width="6.28515625" style="3" customWidth="1"/>
    <col min="11" max="11" width="8.7109375" style="3" customWidth="1"/>
    <col min="12" max="13" width="5.7109375" style="3" customWidth="1"/>
    <col min="14" max="16384" width="10.7109375" style="3"/>
  </cols>
  <sheetData>
    <row r="2" spans="2:14" ht="15.75" x14ac:dyDescent="0.25">
      <c r="B2" s="32" t="s">
        <v>9</v>
      </c>
      <c r="C2" s="32"/>
      <c r="D2" s="32"/>
      <c r="E2" s="1"/>
      <c r="F2" s="1"/>
      <c r="G2" s="1"/>
      <c r="H2" s="1"/>
      <c r="I2" s="1"/>
      <c r="J2" s="1"/>
      <c r="K2" s="2"/>
      <c r="L2" s="2"/>
    </row>
    <row r="3" spans="2:14" x14ac:dyDescent="0.25">
      <c r="B3" s="33" t="s">
        <v>8</v>
      </c>
      <c r="C3" s="33"/>
      <c r="D3" s="33"/>
      <c r="E3" s="4"/>
      <c r="F3" s="4"/>
      <c r="G3" s="4"/>
      <c r="H3" s="4"/>
      <c r="I3" s="4"/>
      <c r="J3" s="4"/>
      <c r="K3" s="5"/>
      <c r="L3" s="5"/>
    </row>
    <row r="4" spans="2:14" x14ac:dyDescent="0.25">
      <c r="C4" s="3" t="s">
        <v>0</v>
      </c>
      <c r="D4" s="6" t="s">
        <v>27</v>
      </c>
      <c r="E4" s="5" t="s">
        <v>1</v>
      </c>
      <c r="F4" s="7" t="s">
        <v>40</v>
      </c>
      <c r="G4" s="7"/>
      <c r="I4" s="3" t="s">
        <v>2</v>
      </c>
      <c r="J4" s="34">
        <v>45560</v>
      </c>
      <c r="K4" s="34"/>
    </row>
    <row r="5" spans="2:14" ht="6.75" customHeight="1" x14ac:dyDescent="0.25">
      <c r="D5" s="8"/>
    </row>
    <row r="6" spans="2:14" x14ac:dyDescent="0.25">
      <c r="C6" s="3" t="s">
        <v>3</v>
      </c>
      <c r="D6" s="6" t="s">
        <v>43</v>
      </c>
      <c r="E6" s="5" t="s">
        <v>21</v>
      </c>
      <c r="F6" s="5"/>
      <c r="G6" s="35" t="s">
        <v>23</v>
      </c>
      <c r="H6" s="35"/>
      <c r="I6" s="35"/>
      <c r="J6" s="35"/>
      <c r="K6" s="35"/>
    </row>
    <row r="7" spans="2:14" ht="11.25" customHeight="1" x14ac:dyDescent="0.25"/>
    <row r="8" spans="2:14" x14ac:dyDescent="0.25">
      <c r="B8" s="9" t="s">
        <v>4</v>
      </c>
      <c r="C8" s="9" t="s">
        <v>6</v>
      </c>
      <c r="D8" s="36" t="s">
        <v>5</v>
      </c>
      <c r="E8" s="37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4" ht="18.75" x14ac:dyDescent="0.3">
      <c r="B9" s="12">
        <v>1</v>
      </c>
      <c r="C9" s="13" t="s">
        <v>130</v>
      </c>
      <c r="D9" s="14" t="s">
        <v>131</v>
      </c>
      <c r="E9" s="15"/>
      <c r="F9" s="16">
        <v>73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14.6</v>
      </c>
    </row>
    <row r="10" spans="2:14" ht="18.75" x14ac:dyDescent="0.3">
      <c r="B10" s="12">
        <f t="shared" ref="B10:B53" si="0">B9+1</f>
        <v>2</v>
      </c>
      <c r="C10" s="13" t="s">
        <v>132</v>
      </c>
      <c r="D10" s="14" t="s">
        <v>133</v>
      </c>
      <c r="E10" s="15"/>
      <c r="F10" s="16">
        <v>89.5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53" si="1">SUM(F10:J10)/5</f>
        <v>17.899999999999999</v>
      </c>
    </row>
    <row r="11" spans="2:14" ht="18.75" x14ac:dyDescent="0.3">
      <c r="B11" s="12">
        <f t="shared" si="0"/>
        <v>3</v>
      </c>
      <c r="C11" s="13" t="s">
        <v>41</v>
      </c>
      <c r="D11" s="14" t="s">
        <v>42</v>
      </c>
      <c r="E11" s="15"/>
      <c r="F11" s="16">
        <v>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0</v>
      </c>
    </row>
    <row r="12" spans="2:14" ht="18.75" x14ac:dyDescent="0.3">
      <c r="B12" s="12">
        <f t="shared" si="0"/>
        <v>4</v>
      </c>
      <c r="C12" s="13" t="s">
        <v>134</v>
      </c>
      <c r="D12" s="14" t="s">
        <v>135</v>
      </c>
      <c r="E12" s="15"/>
      <c r="F12" s="16">
        <v>75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15</v>
      </c>
    </row>
    <row r="13" spans="2:14" ht="18.75" x14ac:dyDescent="0.3">
      <c r="B13" s="12">
        <f t="shared" si="0"/>
        <v>5</v>
      </c>
      <c r="C13" s="13" t="s">
        <v>136</v>
      </c>
      <c r="D13" s="14" t="s">
        <v>137</v>
      </c>
      <c r="E13" s="15"/>
      <c r="F13" s="16">
        <v>91.5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18.3</v>
      </c>
    </row>
    <row r="14" spans="2:14" ht="18.75" x14ac:dyDescent="0.3">
      <c r="B14" s="12">
        <f t="shared" si="0"/>
        <v>6</v>
      </c>
      <c r="C14" s="13" t="s">
        <v>138</v>
      </c>
      <c r="D14" s="14" t="s">
        <v>139</v>
      </c>
      <c r="E14" s="15"/>
      <c r="F14" s="16">
        <v>75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15</v>
      </c>
    </row>
    <row r="15" spans="2:14" ht="18.75" x14ac:dyDescent="0.3">
      <c r="B15" s="12">
        <f t="shared" si="0"/>
        <v>7</v>
      </c>
      <c r="C15" s="18" t="s">
        <v>140</v>
      </c>
      <c r="D15" s="14" t="s">
        <v>141</v>
      </c>
      <c r="E15" s="15"/>
      <c r="F15" s="16">
        <v>84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16.8</v>
      </c>
    </row>
    <row r="16" spans="2:14" ht="18.75" x14ac:dyDescent="0.3">
      <c r="B16" s="12">
        <f t="shared" si="0"/>
        <v>8</v>
      </c>
      <c r="C16" s="18" t="s">
        <v>142</v>
      </c>
      <c r="D16" s="14" t="s">
        <v>143</v>
      </c>
      <c r="E16" s="15"/>
      <c r="F16" s="16">
        <v>73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14.6</v>
      </c>
      <c r="N16" s="19"/>
    </row>
    <row r="17" spans="2:13" ht="18.75" x14ac:dyDescent="0.3">
      <c r="B17" s="12">
        <f t="shared" si="0"/>
        <v>9</v>
      </c>
      <c r="C17" s="18" t="s">
        <v>144</v>
      </c>
      <c r="D17" s="14" t="s">
        <v>145</v>
      </c>
      <c r="E17" s="15"/>
      <c r="F17" s="16">
        <v>70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14</v>
      </c>
    </row>
    <row r="18" spans="2:13" ht="18.75" x14ac:dyDescent="0.3">
      <c r="B18" s="12">
        <f t="shared" si="0"/>
        <v>10</v>
      </c>
      <c r="C18" s="18" t="s">
        <v>146</v>
      </c>
      <c r="D18" s="14" t="s">
        <v>147</v>
      </c>
      <c r="E18" s="15"/>
      <c r="F18" s="16">
        <v>81.5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16.3</v>
      </c>
    </row>
    <row r="19" spans="2:13" ht="18.75" x14ac:dyDescent="0.3">
      <c r="B19" s="12">
        <f t="shared" si="0"/>
        <v>11</v>
      </c>
      <c r="C19" s="18" t="s">
        <v>148</v>
      </c>
      <c r="D19" s="14" t="s">
        <v>149</v>
      </c>
      <c r="E19" s="15"/>
      <c r="F19" s="16">
        <v>94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18.8</v>
      </c>
    </row>
    <row r="20" spans="2:13" ht="18.75" x14ac:dyDescent="0.3">
      <c r="B20" s="12">
        <f t="shared" si="0"/>
        <v>12</v>
      </c>
      <c r="C20" s="18" t="s">
        <v>150</v>
      </c>
      <c r="D20" s="14" t="s">
        <v>151</v>
      </c>
      <c r="E20" s="15"/>
      <c r="F20" s="16">
        <v>81.5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16.3</v>
      </c>
    </row>
    <row r="21" spans="2:13" ht="18.75" x14ac:dyDescent="0.3">
      <c r="B21" s="12">
        <f t="shared" si="0"/>
        <v>13</v>
      </c>
      <c r="C21" s="18" t="s">
        <v>32</v>
      </c>
      <c r="D21" s="14" t="s">
        <v>36</v>
      </c>
      <c r="E21" s="15"/>
      <c r="F21" s="16">
        <v>0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0</v>
      </c>
      <c r="M21" s="19"/>
    </row>
    <row r="22" spans="2:13" ht="18.75" x14ac:dyDescent="0.3">
      <c r="B22" s="12">
        <f t="shared" si="0"/>
        <v>14</v>
      </c>
      <c r="C22" s="18" t="s">
        <v>152</v>
      </c>
      <c r="D22" s="14" t="s">
        <v>153</v>
      </c>
      <c r="E22" s="15"/>
      <c r="F22" s="16">
        <v>94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18.8</v>
      </c>
    </row>
    <row r="23" spans="2:13" ht="18.75" x14ac:dyDescent="0.3">
      <c r="B23" s="12">
        <f t="shared" si="0"/>
        <v>15</v>
      </c>
      <c r="C23" s="18" t="s">
        <v>154</v>
      </c>
      <c r="D23" s="14" t="s">
        <v>155</v>
      </c>
      <c r="E23" s="15"/>
      <c r="F23" s="16">
        <v>83.5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16.7</v>
      </c>
    </row>
    <row r="24" spans="2:13" ht="18.75" x14ac:dyDescent="0.3">
      <c r="B24" s="12">
        <f t="shared" si="0"/>
        <v>16</v>
      </c>
      <c r="C24" s="18" t="s">
        <v>156</v>
      </c>
      <c r="D24" s="14" t="s">
        <v>157</v>
      </c>
      <c r="E24" s="15"/>
      <c r="F24" s="16">
        <v>0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0</v>
      </c>
    </row>
    <row r="25" spans="2:13" ht="18.75" x14ac:dyDescent="0.3">
      <c r="B25" s="12">
        <f t="shared" si="0"/>
        <v>17</v>
      </c>
      <c r="C25" s="18" t="s">
        <v>158</v>
      </c>
      <c r="D25" s="14" t="s">
        <v>159</v>
      </c>
      <c r="E25" s="15"/>
      <c r="F25" s="16">
        <v>71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14.2</v>
      </c>
    </row>
    <row r="26" spans="2:13" ht="18.75" x14ac:dyDescent="0.3">
      <c r="B26" s="12">
        <f t="shared" si="0"/>
        <v>18</v>
      </c>
      <c r="C26" s="18"/>
      <c r="D26" s="14"/>
      <c r="E26" s="15"/>
      <c r="F26" s="10"/>
      <c r="G26" s="10"/>
      <c r="H26" s="10"/>
      <c r="I26" s="10"/>
      <c r="J26" s="10"/>
      <c r="K26" s="17">
        <f t="shared" si="1"/>
        <v>0</v>
      </c>
    </row>
    <row r="27" spans="2:13" ht="18.75" x14ac:dyDescent="0.3">
      <c r="B27" s="12">
        <f t="shared" si="0"/>
        <v>19</v>
      </c>
      <c r="C27" s="18"/>
      <c r="D27" s="14"/>
      <c r="E27" s="15"/>
      <c r="F27" s="10"/>
      <c r="G27" s="10"/>
      <c r="H27" s="10"/>
      <c r="I27" s="10"/>
      <c r="J27" s="10"/>
      <c r="K27" s="17">
        <f t="shared" si="1"/>
        <v>0</v>
      </c>
    </row>
    <row r="28" spans="2:13" ht="18.75" x14ac:dyDescent="0.3">
      <c r="B28" s="12">
        <f t="shared" si="0"/>
        <v>20</v>
      </c>
      <c r="C28" s="18"/>
      <c r="D28" s="14"/>
      <c r="E28" s="15"/>
      <c r="F28" s="10"/>
      <c r="G28" s="10"/>
      <c r="H28" s="10"/>
      <c r="I28" s="10"/>
      <c r="J28" s="10"/>
      <c r="K28" s="17">
        <f t="shared" si="1"/>
        <v>0</v>
      </c>
    </row>
    <row r="29" spans="2:13" ht="18.75" x14ac:dyDescent="0.3">
      <c r="B29" s="12">
        <f t="shared" si="0"/>
        <v>21</v>
      </c>
      <c r="C29" s="18"/>
      <c r="D29" s="14"/>
      <c r="E29" s="15"/>
      <c r="F29" s="10"/>
      <c r="G29" s="10"/>
      <c r="H29" s="10"/>
      <c r="I29" s="10"/>
      <c r="J29" s="10"/>
      <c r="K29" s="17">
        <f t="shared" si="1"/>
        <v>0</v>
      </c>
    </row>
    <row r="30" spans="2:13" ht="18.75" x14ac:dyDescent="0.3">
      <c r="B30" s="12">
        <f t="shared" si="0"/>
        <v>22</v>
      </c>
      <c r="C30" s="18"/>
      <c r="D30" s="14"/>
      <c r="E30" s="15"/>
      <c r="F30" s="10"/>
      <c r="G30" s="10"/>
      <c r="H30" s="10"/>
      <c r="I30" s="10"/>
      <c r="J30" s="10"/>
      <c r="K30" s="17">
        <f t="shared" si="1"/>
        <v>0</v>
      </c>
    </row>
    <row r="31" spans="2:13" ht="18.75" x14ac:dyDescent="0.3">
      <c r="B31" s="12">
        <f t="shared" si="0"/>
        <v>23</v>
      </c>
      <c r="C31" s="18"/>
      <c r="D31" s="14"/>
      <c r="E31" s="15"/>
      <c r="F31" s="10"/>
      <c r="G31" s="10"/>
      <c r="H31" s="10"/>
      <c r="I31" s="10"/>
      <c r="J31" s="10"/>
      <c r="K31" s="17">
        <f t="shared" si="1"/>
        <v>0</v>
      </c>
    </row>
    <row r="32" spans="2:13" ht="18.75" x14ac:dyDescent="0.3">
      <c r="B32" s="12">
        <f t="shared" si="0"/>
        <v>24</v>
      </c>
      <c r="C32" s="18"/>
      <c r="D32" s="14"/>
      <c r="E32" s="15"/>
      <c r="F32" s="10"/>
      <c r="G32" s="10"/>
      <c r="H32" s="10"/>
      <c r="I32" s="10"/>
      <c r="J32" s="10"/>
      <c r="K32" s="17">
        <f t="shared" si="1"/>
        <v>0</v>
      </c>
    </row>
    <row r="33" spans="2:11" ht="18.75" x14ac:dyDescent="0.3">
      <c r="B33" s="12">
        <f t="shared" si="0"/>
        <v>25</v>
      </c>
      <c r="C33" s="18"/>
      <c r="D33" s="14"/>
      <c r="E33" s="15"/>
      <c r="F33" s="10"/>
      <c r="G33" s="10"/>
      <c r="H33" s="10"/>
      <c r="I33" s="10"/>
      <c r="J33" s="10"/>
      <c r="K33" s="17">
        <f t="shared" si="1"/>
        <v>0</v>
      </c>
    </row>
    <row r="34" spans="2:11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7">
        <f t="shared" si="1"/>
        <v>0</v>
      </c>
    </row>
    <row r="35" spans="2:11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7">
        <f t="shared" si="1"/>
        <v>0</v>
      </c>
    </row>
    <row r="36" spans="2:11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7">
        <f t="shared" si="1"/>
        <v>0</v>
      </c>
    </row>
    <row r="37" spans="2:11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7">
        <f t="shared" si="1"/>
        <v>0</v>
      </c>
    </row>
    <row r="38" spans="2:11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7">
        <f t="shared" si="1"/>
        <v>0</v>
      </c>
    </row>
    <row r="39" spans="2:11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7">
        <f t="shared" si="1"/>
        <v>0</v>
      </c>
    </row>
    <row r="40" spans="2:11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>
        <f t="shared" si="1"/>
        <v>0</v>
      </c>
    </row>
    <row r="41" spans="2:11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>
        <f t="shared" si="1"/>
        <v>0</v>
      </c>
    </row>
    <row r="42" spans="2:11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>
        <f t="shared" si="1"/>
        <v>0</v>
      </c>
    </row>
    <row r="43" spans="2:11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>
        <f t="shared" si="1"/>
        <v>0</v>
      </c>
    </row>
    <row r="44" spans="2:11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>
        <f t="shared" si="1"/>
        <v>0</v>
      </c>
    </row>
    <row r="45" spans="2:11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>
        <f t="shared" si="1"/>
        <v>0</v>
      </c>
    </row>
    <row r="46" spans="2:11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>
        <f t="shared" si="1"/>
        <v>0</v>
      </c>
    </row>
    <row r="47" spans="2:11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>
        <f t="shared" si="1"/>
        <v>0</v>
      </c>
    </row>
    <row r="48" spans="2:11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>
        <f t="shared" si="1"/>
        <v>0</v>
      </c>
    </row>
    <row r="49" spans="2:11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>
        <f t="shared" si="1"/>
        <v>0</v>
      </c>
    </row>
    <row r="50" spans="2:11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>
        <f t="shared" si="1"/>
        <v>0</v>
      </c>
    </row>
    <row r="51" spans="2:11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>
        <f t="shared" si="1"/>
        <v>0</v>
      </c>
    </row>
    <row r="52" spans="2:11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>
        <f t="shared" si="1"/>
        <v>0</v>
      </c>
    </row>
    <row r="53" spans="2:11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>
        <f t="shared" si="1"/>
        <v>0</v>
      </c>
    </row>
    <row r="54" spans="2:11" x14ac:dyDescent="0.25">
      <c r="C54" s="21"/>
      <c r="D54" s="22"/>
      <c r="E54" s="23" t="s">
        <v>18</v>
      </c>
      <c r="F54" s="24">
        <f t="shared" ref="F54:J54" si="2">COUNTIF(F9:F53,"&gt;=70")</f>
        <v>14</v>
      </c>
      <c r="G54" s="24">
        <f t="shared" si="2"/>
        <v>0</v>
      </c>
      <c r="H54" s="24">
        <f t="shared" si="2"/>
        <v>0</v>
      </c>
      <c r="I54" s="24">
        <f t="shared" si="2"/>
        <v>0</v>
      </c>
      <c r="J54" s="24">
        <f t="shared" si="2"/>
        <v>0</v>
      </c>
      <c r="K54" s="25">
        <f>COUNTIF(K9:K48,"&gt;=70")</f>
        <v>0</v>
      </c>
    </row>
    <row r="55" spans="2:11" x14ac:dyDescent="0.25">
      <c r="C55" s="22"/>
      <c r="D55" s="22"/>
      <c r="E55" s="26" t="s">
        <v>19</v>
      </c>
      <c r="F55" s="27">
        <f t="shared" ref="F55:K55" si="3">COUNTIF(F9:F53,"&lt;70")</f>
        <v>3</v>
      </c>
      <c r="G55" s="27">
        <f t="shared" si="3"/>
        <v>17</v>
      </c>
      <c r="H55" s="27">
        <f t="shared" si="3"/>
        <v>17</v>
      </c>
      <c r="I55" s="27">
        <f t="shared" si="3"/>
        <v>17</v>
      </c>
      <c r="J55" s="27">
        <f t="shared" si="3"/>
        <v>17</v>
      </c>
      <c r="K55" s="27">
        <f t="shared" si="3"/>
        <v>45</v>
      </c>
    </row>
    <row r="56" spans="2:11" x14ac:dyDescent="0.25">
      <c r="C56" s="22"/>
      <c r="D56" s="22"/>
      <c r="E56" s="26" t="s">
        <v>20</v>
      </c>
      <c r="F56" s="27">
        <f t="shared" ref="F56:K56" si="4">COUNT(F9:F53)</f>
        <v>17</v>
      </c>
      <c r="G56" s="27">
        <f t="shared" si="4"/>
        <v>17</v>
      </c>
      <c r="H56" s="27">
        <f t="shared" si="4"/>
        <v>17</v>
      </c>
      <c r="I56" s="27">
        <f t="shared" si="4"/>
        <v>17</v>
      </c>
      <c r="J56" s="27">
        <f t="shared" si="4"/>
        <v>17</v>
      </c>
      <c r="K56" s="27">
        <f t="shared" si="4"/>
        <v>45</v>
      </c>
    </row>
    <row r="57" spans="2:11" x14ac:dyDescent="0.25">
      <c r="C57" s="22"/>
      <c r="D57" s="22"/>
      <c r="E57" s="28" t="s">
        <v>15</v>
      </c>
      <c r="F57" s="29">
        <f t="shared" ref="F57:K57" si="5">F54/F56</f>
        <v>0.82352941176470584</v>
      </c>
      <c r="G57" s="30">
        <f t="shared" si="5"/>
        <v>0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</row>
    <row r="58" spans="2:11" x14ac:dyDescent="0.25">
      <c r="C58" s="22"/>
      <c r="D58" s="22"/>
      <c r="E58" s="28" t="s">
        <v>16</v>
      </c>
      <c r="F58" s="29">
        <f t="shared" ref="F58:K58" si="6">F55/F56</f>
        <v>0.17647058823529413</v>
      </c>
      <c r="G58" s="29">
        <f t="shared" si="6"/>
        <v>1</v>
      </c>
      <c r="H58" s="30">
        <f t="shared" si="6"/>
        <v>1</v>
      </c>
      <c r="I58" s="30">
        <f t="shared" si="6"/>
        <v>1</v>
      </c>
      <c r="J58" s="30">
        <f t="shared" si="6"/>
        <v>1</v>
      </c>
      <c r="K58" s="30">
        <f t="shared" si="6"/>
        <v>1</v>
      </c>
    </row>
    <row r="59" spans="2:11" x14ac:dyDescent="0.25">
      <c r="C59" s="22"/>
      <c r="D59" s="22"/>
    </row>
    <row r="60" spans="2:11" x14ac:dyDescent="0.25">
      <c r="C60" s="22"/>
      <c r="D60" s="22"/>
    </row>
    <row r="61" spans="2:11" x14ac:dyDescent="0.25">
      <c r="C61" s="22"/>
      <c r="F61" s="31"/>
      <c r="G61" s="31"/>
      <c r="H61" s="31"/>
      <c r="I61" s="31"/>
      <c r="J61" s="31"/>
    </row>
    <row r="62" spans="2:11" x14ac:dyDescent="0.25">
      <c r="F62" s="38" t="s">
        <v>17</v>
      </c>
      <c r="G62" s="38"/>
      <c r="H62" s="38"/>
      <c r="I62" s="38"/>
      <c r="J62" s="38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K4" sqref="K4:L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3" ht="15.75" x14ac:dyDescent="0.25">
      <c r="B2" s="32" t="s">
        <v>9</v>
      </c>
      <c r="C2" s="32"/>
      <c r="D2" s="32"/>
      <c r="E2" s="1"/>
      <c r="F2" s="1"/>
      <c r="G2" s="1"/>
      <c r="H2" s="1"/>
      <c r="I2" s="1"/>
      <c r="J2" s="1"/>
      <c r="K2" s="1"/>
      <c r="L2" s="2"/>
      <c r="M2" s="2"/>
    </row>
    <row r="3" spans="2:13" x14ac:dyDescent="0.25">
      <c r="B3" s="33" t="s">
        <v>8</v>
      </c>
      <c r="C3" s="33"/>
      <c r="D3" s="33"/>
      <c r="E3" s="4"/>
      <c r="F3" s="4"/>
      <c r="G3" s="4"/>
      <c r="H3" s="4"/>
      <c r="I3" s="4"/>
      <c r="J3" s="4"/>
      <c r="K3" s="4"/>
      <c r="L3" s="5"/>
      <c r="M3" s="5"/>
    </row>
    <row r="4" spans="2:13" x14ac:dyDescent="0.25">
      <c r="C4" s="3" t="s">
        <v>0</v>
      </c>
      <c r="D4" s="6" t="s">
        <v>24</v>
      </c>
      <c r="E4" s="5" t="s">
        <v>1</v>
      </c>
      <c r="F4" s="7" t="s">
        <v>25</v>
      </c>
      <c r="G4" s="7"/>
      <c r="I4" s="3" t="s">
        <v>2</v>
      </c>
      <c r="K4" s="34">
        <v>45560</v>
      </c>
      <c r="L4" s="34"/>
    </row>
    <row r="5" spans="2:13" ht="6.75" customHeight="1" x14ac:dyDescent="0.25">
      <c r="D5" s="8"/>
    </row>
    <row r="6" spans="2:13" x14ac:dyDescent="0.25">
      <c r="C6" s="3" t="s">
        <v>3</v>
      </c>
      <c r="D6" s="6" t="s">
        <v>43</v>
      </c>
      <c r="E6" s="5" t="s">
        <v>21</v>
      </c>
      <c r="F6" s="5"/>
      <c r="G6" s="35" t="s">
        <v>23</v>
      </c>
      <c r="H6" s="35"/>
      <c r="I6" s="35"/>
      <c r="J6" s="35"/>
      <c r="K6" s="35"/>
      <c r="L6" s="35"/>
    </row>
    <row r="7" spans="2:13" ht="11.25" customHeight="1" x14ac:dyDescent="0.25"/>
    <row r="8" spans="2:13" x14ac:dyDescent="0.25">
      <c r="B8" s="9" t="s">
        <v>4</v>
      </c>
      <c r="C8" s="9" t="s">
        <v>6</v>
      </c>
      <c r="D8" s="36" t="s">
        <v>5</v>
      </c>
      <c r="E8" s="37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75" x14ac:dyDescent="0.3">
      <c r="B9" s="12">
        <v>1</v>
      </c>
      <c r="C9" s="13" t="s">
        <v>160</v>
      </c>
      <c r="D9" s="14" t="s">
        <v>161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0</v>
      </c>
    </row>
    <row r="10" spans="2:13" ht="18.75" x14ac:dyDescent="0.3">
      <c r="B10" s="12">
        <f t="shared" ref="B10:B53" si="0">B9+1</f>
        <v>2</v>
      </c>
      <c r="C10" s="13" t="s">
        <v>162</v>
      </c>
      <c r="D10" s="14" t="s">
        <v>163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3" si="1">SUM(F10:K10)/6</f>
        <v>0</v>
      </c>
    </row>
    <row r="11" spans="2:13" ht="18.75" x14ac:dyDescent="0.3">
      <c r="B11" s="12">
        <f t="shared" si="0"/>
        <v>3</v>
      </c>
      <c r="C11" s="13" t="s">
        <v>164</v>
      </c>
      <c r="D11" s="14" t="s">
        <v>165</v>
      </c>
      <c r="E11" s="15"/>
      <c r="F11" s="16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0</v>
      </c>
    </row>
    <row r="12" spans="2:13" ht="18.75" x14ac:dyDescent="0.3">
      <c r="B12" s="12">
        <f t="shared" si="0"/>
        <v>4</v>
      </c>
      <c r="C12" s="13" t="s">
        <v>166</v>
      </c>
      <c r="D12" s="14" t="s">
        <v>167</v>
      </c>
      <c r="E12" s="15"/>
      <c r="F12" s="16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0</v>
      </c>
    </row>
    <row r="13" spans="2:13" ht="18.75" x14ac:dyDescent="0.3">
      <c r="B13" s="12">
        <f t="shared" si="0"/>
        <v>5</v>
      </c>
      <c r="C13" s="13" t="s">
        <v>168</v>
      </c>
      <c r="D13" s="14" t="s">
        <v>169</v>
      </c>
      <c r="E13" s="15"/>
      <c r="F13" s="16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0</v>
      </c>
    </row>
    <row r="14" spans="2:13" ht="18.75" x14ac:dyDescent="0.3">
      <c r="B14" s="12">
        <f t="shared" si="0"/>
        <v>6</v>
      </c>
      <c r="C14" s="13" t="s">
        <v>170</v>
      </c>
      <c r="D14" s="14" t="s">
        <v>171</v>
      </c>
      <c r="E14" s="15"/>
      <c r="F14" s="16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0</v>
      </c>
    </row>
    <row r="15" spans="2:13" ht="18.75" x14ac:dyDescent="0.3">
      <c r="B15" s="12">
        <f t="shared" si="0"/>
        <v>7</v>
      </c>
      <c r="C15" s="18" t="s">
        <v>172</v>
      </c>
      <c r="D15" s="14" t="s">
        <v>173</v>
      </c>
      <c r="E15" s="15"/>
      <c r="F15" s="16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0</v>
      </c>
    </row>
    <row r="16" spans="2:13" ht="18.75" x14ac:dyDescent="0.3">
      <c r="B16" s="12">
        <f t="shared" si="0"/>
        <v>8</v>
      </c>
      <c r="C16" s="18" t="s">
        <v>174</v>
      </c>
      <c r="D16" s="14" t="s">
        <v>175</v>
      </c>
      <c r="E16" s="15"/>
      <c r="F16" s="16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0</v>
      </c>
    </row>
    <row r="17" spans="2:14" ht="18.75" x14ac:dyDescent="0.3">
      <c r="B17" s="12">
        <f t="shared" si="0"/>
        <v>9</v>
      </c>
      <c r="C17" s="18" t="s">
        <v>176</v>
      </c>
      <c r="D17" s="14" t="s">
        <v>177</v>
      </c>
      <c r="E17" s="15"/>
      <c r="F17" s="16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0</v>
      </c>
    </row>
    <row r="18" spans="2:14" ht="18.75" x14ac:dyDescent="0.3">
      <c r="B18" s="12">
        <f t="shared" si="0"/>
        <v>10</v>
      </c>
      <c r="C18" s="18" t="s">
        <v>178</v>
      </c>
      <c r="D18" s="14" t="s">
        <v>179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0</v>
      </c>
    </row>
    <row r="19" spans="2:14" ht="18.75" x14ac:dyDescent="0.3">
      <c r="B19" s="12">
        <f t="shared" si="0"/>
        <v>11</v>
      </c>
      <c r="C19" s="18" t="s">
        <v>180</v>
      </c>
      <c r="D19" s="14" t="s">
        <v>181</v>
      </c>
      <c r="E19" s="15"/>
      <c r="F19" s="16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0</v>
      </c>
    </row>
    <row r="20" spans="2:14" ht="18.75" x14ac:dyDescent="0.3">
      <c r="B20" s="12">
        <f t="shared" si="0"/>
        <v>12</v>
      </c>
      <c r="C20" s="18" t="s">
        <v>182</v>
      </c>
      <c r="D20" s="14" t="s">
        <v>183</v>
      </c>
      <c r="E20" s="15"/>
      <c r="F20" s="16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0</v>
      </c>
    </row>
    <row r="21" spans="2:14" ht="18.75" x14ac:dyDescent="0.3">
      <c r="B21" s="12">
        <f t="shared" si="0"/>
        <v>13</v>
      </c>
      <c r="C21" s="18" t="s">
        <v>184</v>
      </c>
      <c r="D21" s="14" t="s">
        <v>185</v>
      </c>
      <c r="E21" s="15"/>
      <c r="F21" s="16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0</v>
      </c>
      <c r="N21" s="19"/>
    </row>
    <row r="22" spans="2:14" ht="18.75" x14ac:dyDescent="0.3">
      <c r="B22" s="12">
        <f t="shared" si="0"/>
        <v>14</v>
      </c>
      <c r="C22" s="18" t="s">
        <v>186</v>
      </c>
      <c r="D22" s="14" t="s">
        <v>187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0</v>
      </c>
    </row>
    <row r="23" spans="2:14" ht="18.75" x14ac:dyDescent="0.3">
      <c r="B23" s="12">
        <f t="shared" si="0"/>
        <v>15</v>
      </c>
      <c r="C23" s="18" t="s">
        <v>188</v>
      </c>
      <c r="D23" s="14" t="s">
        <v>189</v>
      </c>
      <c r="E23" s="15"/>
      <c r="F23" s="16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0</v>
      </c>
    </row>
    <row r="24" spans="2:14" ht="18.75" x14ac:dyDescent="0.3">
      <c r="B24" s="12">
        <f t="shared" si="0"/>
        <v>16</v>
      </c>
      <c r="C24" s="18" t="s">
        <v>190</v>
      </c>
      <c r="D24" s="14" t="s">
        <v>191</v>
      </c>
      <c r="E24" s="15"/>
      <c r="F24" s="16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0</v>
      </c>
    </row>
    <row r="25" spans="2:14" ht="18.75" x14ac:dyDescent="0.3">
      <c r="B25" s="12">
        <f t="shared" si="0"/>
        <v>17</v>
      </c>
      <c r="C25" s="18" t="s">
        <v>192</v>
      </c>
      <c r="D25" s="14" t="s">
        <v>193</v>
      </c>
      <c r="E25" s="15"/>
      <c r="F25" s="16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0</v>
      </c>
    </row>
    <row r="26" spans="2:14" ht="18.75" x14ac:dyDescent="0.3">
      <c r="B26" s="12">
        <f t="shared" si="0"/>
        <v>18</v>
      </c>
      <c r="C26" s="18" t="s">
        <v>194</v>
      </c>
      <c r="D26" s="14" t="s">
        <v>195</v>
      </c>
      <c r="E26" s="15"/>
      <c r="F26" s="16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0</v>
      </c>
    </row>
    <row r="27" spans="2:14" ht="18.75" x14ac:dyDescent="0.3">
      <c r="B27" s="12">
        <f t="shared" si="0"/>
        <v>19</v>
      </c>
      <c r="C27" s="18" t="s">
        <v>196</v>
      </c>
      <c r="D27" s="14" t="s">
        <v>197</v>
      </c>
      <c r="E27" s="15"/>
      <c r="F27" s="16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0</v>
      </c>
    </row>
    <row r="28" spans="2:14" ht="18.75" x14ac:dyDescent="0.3">
      <c r="B28" s="12">
        <f t="shared" si="0"/>
        <v>20</v>
      </c>
      <c r="C28" s="18" t="s">
        <v>198</v>
      </c>
      <c r="D28" s="14" t="s">
        <v>199</v>
      </c>
      <c r="E28" s="15"/>
      <c r="F28" s="16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0</v>
      </c>
    </row>
    <row r="29" spans="2:14" ht="18.75" x14ac:dyDescent="0.3">
      <c r="B29" s="12">
        <f t="shared" si="0"/>
        <v>21</v>
      </c>
      <c r="C29" s="18" t="s">
        <v>200</v>
      </c>
      <c r="D29" s="14" t="s">
        <v>201</v>
      </c>
      <c r="E29" s="15"/>
      <c r="F29" s="16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0</v>
      </c>
    </row>
    <row r="30" spans="2:14" ht="18.75" x14ac:dyDescent="0.3">
      <c r="B30" s="12">
        <f t="shared" si="0"/>
        <v>22</v>
      </c>
      <c r="C30" s="18" t="s">
        <v>202</v>
      </c>
      <c r="D30" s="14" t="s">
        <v>203</v>
      </c>
      <c r="E30" s="15"/>
      <c r="F30" s="16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0</v>
      </c>
    </row>
    <row r="31" spans="2:14" ht="18.75" x14ac:dyDescent="0.3">
      <c r="B31" s="12">
        <f t="shared" si="0"/>
        <v>23</v>
      </c>
      <c r="C31" s="18" t="s">
        <v>204</v>
      </c>
      <c r="D31" s="14" t="s">
        <v>205</v>
      </c>
      <c r="E31" s="15"/>
      <c r="F31" s="16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0</v>
      </c>
    </row>
    <row r="32" spans="2:14" ht="18.75" x14ac:dyDescent="0.3">
      <c r="B32" s="12">
        <f t="shared" si="0"/>
        <v>24</v>
      </c>
      <c r="C32" s="18" t="s">
        <v>206</v>
      </c>
      <c r="D32" s="14" t="s">
        <v>207</v>
      </c>
      <c r="E32" s="15"/>
      <c r="F32" s="16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0</v>
      </c>
    </row>
    <row r="33" spans="2:12" ht="18.75" x14ac:dyDescent="0.3">
      <c r="B33" s="12">
        <f t="shared" si="0"/>
        <v>25</v>
      </c>
      <c r="C33" s="18" t="s">
        <v>208</v>
      </c>
      <c r="D33" s="14" t="s">
        <v>209</v>
      </c>
      <c r="E33" s="15"/>
      <c r="F33" s="16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0</v>
      </c>
    </row>
    <row r="34" spans="2:12" ht="18.75" x14ac:dyDescent="0.3">
      <c r="B34" s="12">
        <f t="shared" si="0"/>
        <v>26</v>
      </c>
      <c r="C34" s="18"/>
      <c r="D34" s="14"/>
      <c r="E34" s="15"/>
      <c r="F34" s="10"/>
      <c r="G34" s="10"/>
      <c r="H34" s="10"/>
      <c r="I34" s="10"/>
      <c r="J34" s="10"/>
      <c r="K34" s="10"/>
      <c r="L34" s="17">
        <f t="shared" ref="L34:L53" si="2">SUM(F34:K34)/5</f>
        <v>0</v>
      </c>
    </row>
    <row r="35" spans="2:12" ht="18.75" x14ac:dyDescent="0.3">
      <c r="B35" s="12">
        <f t="shared" si="0"/>
        <v>27</v>
      </c>
      <c r="C35" s="18"/>
      <c r="D35" s="14"/>
      <c r="E35" s="15"/>
      <c r="F35" s="10"/>
      <c r="G35" s="10"/>
      <c r="H35" s="10"/>
      <c r="I35" s="10"/>
      <c r="J35" s="10"/>
      <c r="K35" s="10"/>
      <c r="L35" s="17">
        <f t="shared" si="2"/>
        <v>0</v>
      </c>
    </row>
    <row r="36" spans="2:12" ht="18.75" x14ac:dyDescent="0.3">
      <c r="B36" s="12">
        <f t="shared" si="0"/>
        <v>28</v>
      </c>
      <c r="C36" s="18"/>
      <c r="D36" s="14"/>
      <c r="E36" s="15"/>
      <c r="F36" s="10"/>
      <c r="G36" s="10"/>
      <c r="H36" s="10"/>
      <c r="I36" s="10"/>
      <c r="J36" s="10"/>
      <c r="K36" s="10"/>
      <c r="L36" s="17">
        <f t="shared" si="2"/>
        <v>0</v>
      </c>
    </row>
    <row r="37" spans="2:12" ht="18.75" x14ac:dyDescent="0.3">
      <c r="B37" s="12">
        <f t="shared" si="0"/>
        <v>29</v>
      </c>
      <c r="C37" s="18"/>
      <c r="D37" s="14"/>
      <c r="E37" s="15"/>
      <c r="F37" s="10"/>
      <c r="G37" s="10"/>
      <c r="H37" s="10"/>
      <c r="I37" s="10"/>
      <c r="J37" s="10"/>
      <c r="K37" s="10"/>
      <c r="L37" s="17">
        <f t="shared" si="2"/>
        <v>0</v>
      </c>
    </row>
    <row r="38" spans="2:12" ht="18.75" x14ac:dyDescent="0.3">
      <c r="B38" s="12">
        <f t="shared" si="0"/>
        <v>30</v>
      </c>
      <c r="C38" s="18"/>
      <c r="D38" s="14"/>
      <c r="E38" s="15"/>
      <c r="F38" s="10"/>
      <c r="G38" s="10"/>
      <c r="H38" s="10"/>
      <c r="I38" s="10"/>
      <c r="J38" s="10"/>
      <c r="K38" s="10"/>
      <c r="L38" s="17">
        <f t="shared" si="2"/>
        <v>0</v>
      </c>
    </row>
    <row r="39" spans="2:12" ht="18.75" x14ac:dyDescent="0.3">
      <c r="B39" s="12">
        <f t="shared" si="0"/>
        <v>31</v>
      </c>
      <c r="C39" s="18"/>
      <c r="D39" s="14"/>
      <c r="E39" s="15"/>
      <c r="F39" s="10"/>
      <c r="G39" s="10"/>
      <c r="H39" s="10"/>
      <c r="I39" s="10"/>
      <c r="J39" s="10"/>
      <c r="K39" s="10"/>
      <c r="L39" s="17">
        <f t="shared" si="2"/>
        <v>0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0</v>
      </c>
      <c r="G54" s="24">
        <f t="shared" si="3"/>
        <v>0</v>
      </c>
      <c r="H54" s="24">
        <f t="shared" si="3"/>
        <v>0</v>
      </c>
      <c r="I54" s="24">
        <f t="shared" si="3"/>
        <v>0</v>
      </c>
      <c r="J54" s="24"/>
      <c r="K54" s="24">
        <f t="shared" si="3"/>
        <v>0</v>
      </c>
      <c r="L54" s="25">
        <f>COUNTIF(L9:L48,"&gt;=70")</f>
        <v>0</v>
      </c>
    </row>
    <row r="55" spans="2:12" x14ac:dyDescent="0.25">
      <c r="C55" s="22"/>
      <c r="D55" s="22"/>
      <c r="E55" s="26" t="s">
        <v>19</v>
      </c>
      <c r="F55" s="27">
        <f t="shared" ref="F55:L55" si="4">COUNTIF(F9:F53,"&lt;70")</f>
        <v>25</v>
      </c>
      <c r="G55" s="27">
        <f t="shared" si="4"/>
        <v>25</v>
      </c>
      <c r="H55" s="27">
        <f t="shared" si="4"/>
        <v>25</v>
      </c>
      <c r="I55" s="27">
        <f t="shared" si="4"/>
        <v>25</v>
      </c>
      <c r="J55" s="27"/>
      <c r="K55" s="27">
        <f t="shared" si="4"/>
        <v>25</v>
      </c>
      <c r="L55" s="27">
        <f t="shared" si="4"/>
        <v>45</v>
      </c>
    </row>
    <row r="56" spans="2:12" x14ac:dyDescent="0.25">
      <c r="C56" s="22"/>
      <c r="D56" s="22"/>
      <c r="E56" s="26" t="s">
        <v>20</v>
      </c>
      <c r="F56" s="27">
        <f t="shared" ref="F56:L56" si="5">COUNT(F9:F53)</f>
        <v>25</v>
      </c>
      <c r="G56" s="27">
        <f t="shared" si="5"/>
        <v>25</v>
      </c>
      <c r="H56" s="27">
        <f t="shared" si="5"/>
        <v>25</v>
      </c>
      <c r="I56" s="27">
        <f t="shared" si="5"/>
        <v>25</v>
      </c>
      <c r="J56" s="27"/>
      <c r="K56" s="27">
        <f t="shared" si="5"/>
        <v>25</v>
      </c>
      <c r="L56" s="27">
        <f t="shared" si="5"/>
        <v>45</v>
      </c>
    </row>
    <row r="57" spans="2:12" x14ac:dyDescent="0.25">
      <c r="C57" s="22"/>
      <c r="D57" s="22"/>
      <c r="E57" s="28" t="s">
        <v>15</v>
      </c>
      <c r="F57" s="29">
        <f t="shared" ref="F57:L57" si="6">F54/F56</f>
        <v>0</v>
      </c>
      <c r="G57" s="30">
        <f t="shared" si="6"/>
        <v>0</v>
      </c>
      <c r="H57" s="30">
        <f t="shared" si="6"/>
        <v>0</v>
      </c>
      <c r="I57" s="30">
        <f t="shared" si="6"/>
        <v>0</v>
      </c>
      <c r="J57" s="30"/>
      <c r="K57" s="30">
        <f t="shared" si="6"/>
        <v>0</v>
      </c>
      <c r="L57" s="30">
        <f t="shared" si="6"/>
        <v>0</v>
      </c>
    </row>
    <row r="58" spans="2:12" x14ac:dyDescent="0.25">
      <c r="C58" s="22"/>
      <c r="D58" s="22"/>
      <c r="E58" s="28" t="s">
        <v>16</v>
      </c>
      <c r="F58" s="29">
        <f t="shared" ref="F58:L58" si="7">F55/F56</f>
        <v>1</v>
      </c>
      <c r="G58" s="29">
        <f t="shared" si="7"/>
        <v>1</v>
      </c>
      <c r="H58" s="30">
        <f t="shared" si="7"/>
        <v>1</v>
      </c>
      <c r="I58" s="30">
        <f t="shared" si="7"/>
        <v>1</v>
      </c>
      <c r="J58" s="30"/>
      <c r="K58" s="30">
        <f t="shared" si="7"/>
        <v>1</v>
      </c>
      <c r="L58" s="30">
        <f t="shared" si="7"/>
        <v>1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8" t="s">
        <v>17</v>
      </c>
      <c r="G62" s="38"/>
      <c r="H62" s="38"/>
      <c r="I62" s="38"/>
      <c r="J62" s="38"/>
      <c r="K62" s="38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zoomScale="84" zoomScaleNormal="84" workbookViewId="0">
      <selection activeCell="K4" sqref="K4:L4"/>
    </sheetView>
  </sheetViews>
  <sheetFormatPr baseColWidth="10" defaultColWidth="10.7109375" defaultRowHeight="15" x14ac:dyDescent="0.25"/>
  <cols>
    <col min="1" max="1" width="1.28515625" style="3" customWidth="1"/>
    <col min="2" max="2" width="5" style="3" customWidth="1"/>
    <col min="3" max="3" width="10.85546875" style="3" customWidth="1"/>
    <col min="4" max="4" width="49" style="3" customWidth="1"/>
    <col min="5" max="5" width="15.42578125" style="3" customWidth="1"/>
    <col min="6" max="6" width="7.140625" style="3" customWidth="1"/>
    <col min="7" max="8" width="5.7109375" style="3" customWidth="1"/>
    <col min="9" max="10" width="6.42578125" style="3" customWidth="1"/>
    <col min="11" max="11" width="6.28515625" style="3" customWidth="1"/>
    <col min="12" max="12" width="8.7109375" style="3" customWidth="1"/>
    <col min="13" max="14" width="5.7109375" style="3" customWidth="1"/>
    <col min="15" max="16384" width="10.7109375" style="3"/>
  </cols>
  <sheetData>
    <row r="2" spans="2:13" ht="15.75" x14ac:dyDescent="0.25">
      <c r="B2" s="32" t="s">
        <v>9</v>
      </c>
      <c r="C2" s="32"/>
      <c r="D2" s="32"/>
      <c r="E2" s="1"/>
      <c r="F2" s="1"/>
      <c r="G2" s="1"/>
      <c r="H2" s="1"/>
      <c r="I2" s="1"/>
      <c r="J2" s="1"/>
      <c r="K2" s="1"/>
      <c r="L2" s="2"/>
      <c r="M2" s="2"/>
    </row>
    <row r="3" spans="2:13" x14ac:dyDescent="0.25">
      <c r="B3" s="33" t="s">
        <v>8</v>
      </c>
      <c r="C3" s="33"/>
      <c r="D3" s="33"/>
      <c r="E3" s="4"/>
      <c r="F3" s="4"/>
      <c r="G3" s="4"/>
      <c r="H3" s="4"/>
      <c r="I3" s="4"/>
      <c r="J3" s="4"/>
      <c r="K3" s="4"/>
      <c r="L3" s="5"/>
      <c r="M3" s="5"/>
    </row>
    <row r="4" spans="2:13" x14ac:dyDescent="0.25">
      <c r="C4" s="3" t="s">
        <v>0</v>
      </c>
      <c r="D4" s="6" t="s">
        <v>24</v>
      </c>
      <c r="E4" s="5" t="s">
        <v>1</v>
      </c>
      <c r="F4" s="7" t="s">
        <v>26</v>
      </c>
      <c r="G4" s="7"/>
      <c r="I4" s="3" t="s">
        <v>2</v>
      </c>
      <c r="K4" s="34">
        <v>45560</v>
      </c>
      <c r="L4" s="34"/>
    </row>
    <row r="5" spans="2:13" ht="6.75" customHeight="1" x14ac:dyDescent="0.25">
      <c r="D5" s="8"/>
    </row>
    <row r="6" spans="2:13" x14ac:dyDescent="0.25">
      <c r="C6" s="3" t="s">
        <v>3</v>
      </c>
      <c r="D6" s="6" t="s">
        <v>43</v>
      </c>
      <c r="E6" s="5" t="s">
        <v>21</v>
      </c>
      <c r="F6" s="5"/>
      <c r="G6" s="35" t="s">
        <v>23</v>
      </c>
      <c r="H6" s="35"/>
      <c r="I6" s="35"/>
      <c r="J6" s="35"/>
      <c r="K6" s="35"/>
      <c r="L6" s="35"/>
    </row>
    <row r="7" spans="2:13" ht="11.25" customHeight="1" x14ac:dyDescent="0.25"/>
    <row r="8" spans="2:13" x14ac:dyDescent="0.25">
      <c r="B8" s="9" t="s">
        <v>4</v>
      </c>
      <c r="C8" s="9" t="s">
        <v>6</v>
      </c>
      <c r="D8" s="36" t="s">
        <v>5</v>
      </c>
      <c r="E8" s="37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75" x14ac:dyDescent="0.3">
      <c r="B9" s="12">
        <v>1</v>
      </c>
      <c r="C9" s="13" t="s">
        <v>210</v>
      </c>
      <c r="D9" s="14" t="s">
        <v>211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0</v>
      </c>
    </row>
    <row r="10" spans="2:13" ht="18.75" x14ac:dyDescent="0.3">
      <c r="B10" s="12">
        <f t="shared" ref="B10:B53" si="0">B9+1</f>
        <v>2</v>
      </c>
      <c r="C10" s="13" t="s">
        <v>212</v>
      </c>
      <c r="D10" s="14" t="s">
        <v>213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3" si="1">SUM(F10:K10)/6</f>
        <v>0</v>
      </c>
    </row>
    <row r="11" spans="2:13" ht="18.75" x14ac:dyDescent="0.3">
      <c r="B11" s="12">
        <f t="shared" si="0"/>
        <v>3</v>
      </c>
      <c r="C11" s="13" t="s">
        <v>214</v>
      </c>
      <c r="D11" s="14" t="s">
        <v>215</v>
      </c>
      <c r="E11" s="15"/>
      <c r="F11" s="16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0</v>
      </c>
    </row>
    <row r="12" spans="2:13" ht="18.75" x14ac:dyDescent="0.3">
      <c r="B12" s="12">
        <f t="shared" si="0"/>
        <v>4</v>
      </c>
      <c r="C12" s="13" t="s">
        <v>216</v>
      </c>
      <c r="D12" s="14" t="s">
        <v>217</v>
      </c>
      <c r="E12" s="15"/>
      <c r="F12" s="16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0</v>
      </c>
    </row>
    <row r="13" spans="2:13" ht="18.75" x14ac:dyDescent="0.3">
      <c r="B13" s="12">
        <f t="shared" si="0"/>
        <v>5</v>
      </c>
      <c r="C13" s="13" t="s">
        <v>218</v>
      </c>
      <c r="D13" s="14" t="s">
        <v>219</v>
      </c>
      <c r="E13" s="15"/>
      <c r="F13" s="16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0</v>
      </c>
    </row>
    <row r="14" spans="2:13" ht="18.75" x14ac:dyDescent="0.3">
      <c r="B14" s="12">
        <f t="shared" si="0"/>
        <v>6</v>
      </c>
      <c r="C14" s="13" t="s">
        <v>220</v>
      </c>
      <c r="D14" s="14" t="s">
        <v>221</v>
      </c>
      <c r="E14" s="15"/>
      <c r="F14" s="16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0</v>
      </c>
    </row>
    <row r="15" spans="2:13" ht="18.75" x14ac:dyDescent="0.3">
      <c r="B15" s="12">
        <f t="shared" si="0"/>
        <v>7</v>
      </c>
      <c r="C15" s="18" t="s">
        <v>222</v>
      </c>
      <c r="D15" s="14" t="s">
        <v>223</v>
      </c>
      <c r="E15" s="15"/>
      <c r="F15" s="16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0</v>
      </c>
    </row>
    <row r="16" spans="2:13" ht="18.75" x14ac:dyDescent="0.3">
      <c r="B16" s="12">
        <f t="shared" si="0"/>
        <v>8</v>
      </c>
      <c r="C16" s="18" t="s">
        <v>224</v>
      </c>
      <c r="D16" s="14" t="s">
        <v>225</v>
      </c>
      <c r="E16" s="15"/>
      <c r="F16" s="16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0</v>
      </c>
    </row>
    <row r="17" spans="2:14" ht="18.75" x14ac:dyDescent="0.3">
      <c r="B17" s="12">
        <f t="shared" si="0"/>
        <v>9</v>
      </c>
      <c r="C17" s="18" t="s">
        <v>226</v>
      </c>
      <c r="D17" s="14" t="s">
        <v>227</v>
      </c>
      <c r="E17" s="15"/>
      <c r="F17" s="16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0</v>
      </c>
    </row>
    <row r="18" spans="2:14" ht="18.75" x14ac:dyDescent="0.3">
      <c r="B18" s="12">
        <f t="shared" si="0"/>
        <v>10</v>
      </c>
      <c r="C18" s="18" t="s">
        <v>228</v>
      </c>
      <c r="D18" s="14" t="s">
        <v>229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0</v>
      </c>
    </row>
    <row r="19" spans="2:14" ht="18.75" x14ac:dyDescent="0.3">
      <c r="B19" s="12">
        <f t="shared" si="0"/>
        <v>11</v>
      </c>
      <c r="C19" s="18" t="s">
        <v>230</v>
      </c>
      <c r="D19" s="14" t="s">
        <v>231</v>
      </c>
      <c r="E19" s="15"/>
      <c r="F19" s="16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0</v>
      </c>
    </row>
    <row r="20" spans="2:14" ht="18.75" x14ac:dyDescent="0.3">
      <c r="B20" s="12">
        <f t="shared" si="0"/>
        <v>12</v>
      </c>
      <c r="C20" s="18" t="s">
        <v>232</v>
      </c>
      <c r="D20" s="14" t="s">
        <v>233</v>
      </c>
      <c r="E20" s="15"/>
      <c r="F20" s="16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0</v>
      </c>
    </row>
    <row r="21" spans="2:14" ht="18.75" x14ac:dyDescent="0.3">
      <c r="B21" s="12">
        <f t="shared" si="0"/>
        <v>13</v>
      </c>
      <c r="C21" s="18" t="s">
        <v>234</v>
      </c>
      <c r="D21" s="14" t="s">
        <v>235</v>
      </c>
      <c r="E21" s="15"/>
      <c r="F21" s="16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0</v>
      </c>
      <c r="N21" s="19"/>
    </row>
    <row r="22" spans="2:14" ht="18.75" x14ac:dyDescent="0.3">
      <c r="B22" s="12">
        <f t="shared" si="0"/>
        <v>14</v>
      </c>
      <c r="C22" s="18" t="s">
        <v>236</v>
      </c>
      <c r="D22" s="14" t="s">
        <v>237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0</v>
      </c>
    </row>
    <row r="23" spans="2:14" ht="18.75" x14ac:dyDescent="0.3">
      <c r="B23" s="12">
        <f t="shared" si="0"/>
        <v>15</v>
      </c>
      <c r="C23" s="18" t="s">
        <v>238</v>
      </c>
      <c r="D23" s="14" t="s">
        <v>239</v>
      </c>
      <c r="E23" s="15"/>
      <c r="F23" s="16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0</v>
      </c>
    </row>
    <row r="24" spans="2:14" ht="18.75" x14ac:dyDescent="0.3">
      <c r="B24" s="12">
        <f t="shared" si="0"/>
        <v>16</v>
      </c>
      <c r="C24" s="18" t="s">
        <v>240</v>
      </c>
      <c r="D24" s="14" t="s">
        <v>241</v>
      </c>
      <c r="E24" s="15"/>
      <c r="F24" s="16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0</v>
      </c>
    </row>
    <row r="25" spans="2:14" ht="18.75" x14ac:dyDescent="0.3">
      <c r="B25" s="12">
        <f t="shared" si="0"/>
        <v>17</v>
      </c>
      <c r="C25" s="18" t="s">
        <v>242</v>
      </c>
      <c r="D25" s="14" t="s">
        <v>243</v>
      </c>
      <c r="E25" s="15"/>
      <c r="F25" s="16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0</v>
      </c>
    </row>
    <row r="26" spans="2:14" ht="18.75" x14ac:dyDescent="0.3">
      <c r="B26" s="12">
        <f t="shared" si="0"/>
        <v>18</v>
      </c>
      <c r="C26" s="18" t="s">
        <v>244</v>
      </c>
      <c r="D26" s="14" t="s">
        <v>245</v>
      </c>
      <c r="E26" s="15"/>
      <c r="F26" s="16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0</v>
      </c>
    </row>
    <row r="27" spans="2:14" ht="18.75" x14ac:dyDescent="0.3">
      <c r="B27" s="12">
        <f t="shared" si="0"/>
        <v>19</v>
      </c>
      <c r="C27" s="18" t="s">
        <v>246</v>
      </c>
      <c r="D27" s="14" t="s">
        <v>247</v>
      </c>
      <c r="E27" s="15"/>
      <c r="F27" s="16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0</v>
      </c>
    </row>
    <row r="28" spans="2:14" ht="18.75" x14ac:dyDescent="0.3">
      <c r="B28" s="12">
        <f t="shared" si="0"/>
        <v>20</v>
      </c>
      <c r="C28" s="18" t="s">
        <v>248</v>
      </c>
      <c r="D28" s="14" t="s">
        <v>249</v>
      </c>
      <c r="E28" s="15"/>
      <c r="F28" s="16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0</v>
      </c>
    </row>
    <row r="29" spans="2:14" ht="18.75" x14ac:dyDescent="0.3">
      <c r="B29" s="12">
        <f t="shared" si="0"/>
        <v>21</v>
      </c>
      <c r="C29" s="18" t="s">
        <v>250</v>
      </c>
      <c r="D29" s="14" t="s">
        <v>251</v>
      </c>
      <c r="E29" s="15"/>
      <c r="F29" s="16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0</v>
      </c>
    </row>
    <row r="30" spans="2:14" ht="18.75" x14ac:dyDescent="0.3">
      <c r="B30" s="12">
        <f t="shared" si="0"/>
        <v>22</v>
      </c>
      <c r="C30" s="18" t="s">
        <v>252</v>
      </c>
      <c r="D30" s="14" t="s">
        <v>253</v>
      </c>
      <c r="E30" s="15"/>
      <c r="F30" s="16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0</v>
      </c>
    </row>
    <row r="31" spans="2:14" ht="18.75" x14ac:dyDescent="0.3">
      <c r="B31" s="12">
        <f t="shared" si="0"/>
        <v>23</v>
      </c>
      <c r="C31" s="18" t="s">
        <v>254</v>
      </c>
      <c r="D31" s="14" t="s">
        <v>255</v>
      </c>
      <c r="E31" s="15"/>
      <c r="F31" s="16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0</v>
      </c>
    </row>
    <row r="32" spans="2:14" ht="18.75" x14ac:dyDescent="0.3">
      <c r="B32" s="12">
        <f t="shared" si="0"/>
        <v>24</v>
      </c>
      <c r="C32" s="18" t="s">
        <v>256</v>
      </c>
      <c r="D32" s="14" t="s">
        <v>257</v>
      </c>
      <c r="E32" s="15"/>
      <c r="F32" s="16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0</v>
      </c>
    </row>
    <row r="33" spans="2:12" ht="18.75" x14ac:dyDescent="0.3">
      <c r="B33" s="12">
        <f t="shared" si="0"/>
        <v>25</v>
      </c>
      <c r="C33" s="18" t="s">
        <v>258</v>
      </c>
      <c r="D33" s="14" t="s">
        <v>259</v>
      </c>
      <c r="E33" s="15"/>
      <c r="F33" s="16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0</v>
      </c>
    </row>
    <row r="34" spans="2:12" ht="18.75" x14ac:dyDescent="0.3">
      <c r="B34" s="12">
        <f t="shared" si="0"/>
        <v>26</v>
      </c>
      <c r="C34" s="18" t="s">
        <v>260</v>
      </c>
      <c r="D34" s="14" t="s">
        <v>261</v>
      </c>
      <c r="E34" s="15"/>
      <c r="F34" s="16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7">
        <f t="shared" ref="L34:L53" si="2">SUM(F34:K34)/5</f>
        <v>0</v>
      </c>
    </row>
    <row r="35" spans="2:12" ht="18.75" x14ac:dyDescent="0.3">
      <c r="B35" s="12">
        <f t="shared" si="0"/>
        <v>27</v>
      </c>
      <c r="C35" s="18" t="s">
        <v>262</v>
      </c>
      <c r="D35" s="14" t="s">
        <v>263</v>
      </c>
      <c r="E35" s="15"/>
      <c r="F35" s="16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7">
        <f t="shared" si="2"/>
        <v>0</v>
      </c>
    </row>
    <row r="36" spans="2:12" ht="18.75" x14ac:dyDescent="0.3">
      <c r="B36" s="12">
        <f t="shared" si="0"/>
        <v>28</v>
      </c>
      <c r="C36" s="18" t="s">
        <v>264</v>
      </c>
      <c r="D36" s="14" t="s">
        <v>265</v>
      </c>
      <c r="E36" s="15"/>
      <c r="F36" s="16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f t="shared" si="2"/>
        <v>0</v>
      </c>
    </row>
    <row r="37" spans="2:12" ht="18.75" x14ac:dyDescent="0.3">
      <c r="B37" s="12">
        <f t="shared" si="0"/>
        <v>29</v>
      </c>
      <c r="C37" s="18" t="s">
        <v>266</v>
      </c>
      <c r="D37" s="14" t="s">
        <v>267</v>
      </c>
      <c r="E37" s="15"/>
      <c r="F37" s="16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7">
        <f t="shared" si="2"/>
        <v>0</v>
      </c>
    </row>
    <row r="38" spans="2:12" ht="18.75" x14ac:dyDescent="0.3">
      <c r="B38" s="12">
        <f t="shared" si="0"/>
        <v>30</v>
      </c>
      <c r="C38" s="18" t="s">
        <v>268</v>
      </c>
      <c r="D38" s="14" t="s">
        <v>269</v>
      </c>
      <c r="E38" s="15"/>
      <c r="F38" s="16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7">
        <f t="shared" si="2"/>
        <v>0</v>
      </c>
    </row>
    <row r="39" spans="2:12" ht="18.75" x14ac:dyDescent="0.3">
      <c r="B39" s="12">
        <f t="shared" si="0"/>
        <v>31</v>
      </c>
      <c r="C39" s="18" t="s">
        <v>270</v>
      </c>
      <c r="D39" s="14" t="s">
        <v>271</v>
      </c>
      <c r="E39" s="15"/>
      <c r="F39" s="16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7">
        <f t="shared" si="2"/>
        <v>0</v>
      </c>
    </row>
    <row r="40" spans="2:12" ht="18.75" x14ac:dyDescent="0.3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>
        <f t="shared" si="2"/>
        <v>0</v>
      </c>
    </row>
    <row r="41" spans="2:12" ht="18.75" x14ac:dyDescent="0.3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>
        <f t="shared" si="2"/>
        <v>0</v>
      </c>
    </row>
    <row r="42" spans="2:12" ht="18.75" x14ac:dyDescent="0.3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>
        <f t="shared" si="2"/>
        <v>0</v>
      </c>
    </row>
    <row r="43" spans="2:12" ht="18.75" x14ac:dyDescent="0.3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>
        <f t="shared" si="2"/>
        <v>0</v>
      </c>
    </row>
    <row r="44" spans="2:12" ht="18.75" x14ac:dyDescent="0.3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>
        <f t="shared" si="2"/>
        <v>0</v>
      </c>
    </row>
    <row r="45" spans="2:12" ht="18.75" x14ac:dyDescent="0.3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>
        <f t="shared" si="2"/>
        <v>0</v>
      </c>
    </row>
    <row r="46" spans="2:12" ht="18.75" x14ac:dyDescent="0.3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>
        <f t="shared" si="2"/>
        <v>0</v>
      </c>
    </row>
    <row r="47" spans="2:12" ht="18.75" x14ac:dyDescent="0.3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>
        <f t="shared" si="2"/>
        <v>0</v>
      </c>
    </row>
    <row r="48" spans="2:12" ht="18.75" x14ac:dyDescent="0.3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>
        <f t="shared" si="2"/>
        <v>0</v>
      </c>
    </row>
    <row r="49" spans="2:12" ht="18.75" x14ac:dyDescent="0.3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>
        <f t="shared" si="2"/>
        <v>0</v>
      </c>
    </row>
    <row r="50" spans="2:12" ht="18.75" x14ac:dyDescent="0.3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>
        <f t="shared" si="2"/>
        <v>0</v>
      </c>
    </row>
    <row r="51" spans="2:12" ht="18.75" x14ac:dyDescent="0.3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>
        <f t="shared" si="2"/>
        <v>0</v>
      </c>
    </row>
    <row r="52" spans="2:12" ht="18.75" x14ac:dyDescent="0.3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>
        <f t="shared" si="2"/>
        <v>0</v>
      </c>
    </row>
    <row r="53" spans="2:12" ht="18.75" x14ac:dyDescent="0.3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>
        <f t="shared" si="2"/>
        <v>0</v>
      </c>
    </row>
    <row r="54" spans="2:12" x14ac:dyDescent="0.25">
      <c r="C54" s="21"/>
      <c r="D54" s="22"/>
      <c r="E54" s="23" t="s">
        <v>18</v>
      </c>
      <c r="F54" s="24">
        <f t="shared" ref="F54:K54" si="3">COUNTIF(F9:F53,"&gt;=70")</f>
        <v>0</v>
      </c>
      <c r="G54" s="24">
        <f t="shared" si="3"/>
        <v>0</v>
      </c>
      <c r="H54" s="24">
        <f t="shared" si="3"/>
        <v>0</v>
      </c>
      <c r="I54" s="24">
        <f t="shared" si="3"/>
        <v>0</v>
      </c>
      <c r="J54" s="24"/>
      <c r="K54" s="24">
        <f t="shared" si="3"/>
        <v>0</v>
      </c>
      <c r="L54" s="25">
        <f>COUNTIF(L9:L48,"&gt;=70")</f>
        <v>0</v>
      </c>
    </row>
    <row r="55" spans="2:12" x14ac:dyDescent="0.25">
      <c r="C55" s="22"/>
      <c r="D55" s="22"/>
      <c r="E55" s="26" t="s">
        <v>19</v>
      </c>
      <c r="F55" s="27">
        <f t="shared" ref="F55:L55" si="4">COUNTIF(F9:F53,"&lt;70")</f>
        <v>31</v>
      </c>
      <c r="G55" s="27">
        <f t="shared" si="4"/>
        <v>31</v>
      </c>
      <c r="H55" s="27">
        <f t="shared" si="4"/>
        <v>31</v>
      </c>
      <c r="I55" s="27">
        <f t="shared" si="4"/>
        <v>31</v>
      </c>
      <c r="J55" s="27"/>
      <c r="K55" s="27">
        <f t="shared" si="4"/>
        <v>31</v>
      </c>
      <c r="L55" s="27">
        <f t="shared" si="4"/>
        <v>45</v>
      </c>
    </row>
    <row r="56" spans="2:12" x14ac:dyDescent="0.25">
      <c r="C56" s="22"/>
      <c r="D56" s="22"/>
      <c r="E56" s="26" t="s">
        <v>20</v>
      </c>
      <c r="F56" s="27">
        <f t="shared" ref="F56:L56" si="5">COUNT(F9:F53)</f>
        <v>31</v>
      </c>
      <c r="G56" s="27">
        <f t="shared" si="5"/>
        <v>31</v>
      </c>
      <c r="H56" s="27">
        <f t="shared" si="5"/>
        <v>31</v>
      </c>
      <c r="I56" s="27">
        <f t="shared" si="5"/>
        <v>31</v>
      </c>
      <c r="J56" s="27"/>
      <c r="K56" s="27">
        <f t="shared" si="5"/>
        <v>31</v>
      </c>
      <c r="L56" s="27">
        <f t="shared" si="5"/>
        <v>45</v>
      </c>
    </row>
    <row r="57" spans="2:12" x14ac:dyDescent="0.25">
      <c r="C57" s="22"/>
      <c r="D57" s="22"/>
      <c r="E57" s="28" t="s">
        <v>15</v>
      </c>
      <c r="F57" s="29">
        <f t="shared" ref="F57:L57" si="6">F54/F56</f>
        <v>0</v>
      </c>
      <c r="G57" s="30">
        <f t="shared" si="6"/>
        <v>0</v>
      </c>
      <c r="H57" s="30">
        <f t="shared" si="6"/>
        <v>0</v>
      </c>
      <c r="I57" s="30">
        <f t="shared" si="6"/>
        <v>0</v>
      </c>
      <c r="J57" s="30"/>
      <c r="K57" s="30">
        <f t="shared" si="6"/>
        <v>0</v>
      </c>
      <c r="L57" s="30">
        <f t="shared" si="6"/>
        <v>0</v>
      </c>
    </row>
    <row r="58" spans="2:12" x14ac:dyDescent="0.25">
      <c r="C58" s="22"/>
      <c r="D58" s="22"/>
      <c r="E58" s="28" t="s">
        <v>16</v>
      </c>
      <c r="F58" s="29">
        <f t="shared" ref="F58:L58" si="7">F55/F56</f>
        <v>1</v>
      </c>
      <c r="G58" s="29">
        <f t="shared" si="7"/>
        <v>1</v>
      </c>
      <c r="H58" s="30">
        <f t="shared" si="7"/>
        <v>1</v>
      </c>
      <c r="I58" s="30">
        <f t="shared" si="7"/>
        <v>1</v>
      </c>
      <c r="J58" s="30"/>
      <c r="K58" s="30">
        <f t="shared" si="7"/>
        <v>1</v>
      </c>
      <c r="L58" s="30">
        <f t="shared" si="7"/>
        <v>1</v>
      </c>
    </row>
    <row r="59" spans="2:12" x14ac:dyDescent="0.25">
      <c r="C59" s="22"/>
      <c r="D59" s="22"/>
    </row>
    <row r="60" spans="2:12" x14ac:dyDescent="0.25">
      <c r="C60" s="22"/>
      <c r="D60" s="22"/>
    </row>
    <row r="61" spans="2:12" x14ac:dyDescent="0.25">
      <c r="C61" s="22"/>
      <c r="F61" s="31"/>
      <c r="G61" s="31"/>
      <c r="H61" s="31"/>
      <c r="I61" s="31"/>
      <c r="J61" s="31"/>
      <c r="K61" s="31"/>
    </row>
    <row r="62" spans="2:12" x14ac:dyDescent="0.25">
      <c r="F62" s="38" t="s">
        <v>17</v>
      </c>
      <c r="G62" s="38"/>
      <c r="H62" s="38"/>
      <c r="I62" s="38"/>
      <c r="J62" s="38"/>
      <c r="K62" s="38"/>
    </row>
  </sheetData>
  <mergeCells count="6">
    <mergeCell ref="F62:K62"/>
    <mergeCell ref="B2:D2"/>
    <mergeCell ref="B3:D3"/>
    <mergeCell ref="K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2024-09-26T03:57:47Z</dcterms:modified>
</cp:coreProperties>
</file>