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78FBFAE6-A2E6-4718-858B-D179B43C1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<sst xmlns="http://schemas.openxmlformats.org/spreadsheetml/2006/main" count="210" uniqueCount="56">
  <si>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</si>
  <si>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</si>
  <si>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</si>
  <si>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</si>
  <si>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</si>
  <si>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</si>
  <si>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</si>
  <si>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</si>
  <si>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</si>
  <si>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</si>
  <si>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</si>
  <si>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</si>
  <si>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</si>
  <si>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</si>
  <si>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</si>
  <si>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</si>
  <si>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</si>
  <si>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</si>
  <si>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</si>
  <si>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</si>
  <si>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</si>
  <si>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</si>
  <si>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</si>
  <si>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</si>
  <si>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</si>
  <si>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</si>
  <si>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</si>
  <si>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</si>
  <si>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</si>
  <si>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</si>
  <si>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</si>
  <si>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</si>
  <si>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</si>
  <si>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</si>
  <si>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</si>
  <si>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</si>
  <si>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</si>
  <si>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</si>
  <si>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</si>
  <si>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</si>
  <si>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</si>
  <si>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</si>
  <si>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</si>
  <si>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</si>
  <si>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</si>
  <si>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</si>
  <si>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</si>
  <si>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</si>
  <si>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</si>
  <si>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</si>
  <si>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AGO24-ENERO2025</t>
  </si>
  <si>
    <t>310-A</t>
  </si>
  <si>
    <t>IINF</t>
  </si>
  <si>
    <t>102-B</t>
  </si>
  <si>
    <t>IEME</t>
  </si>
  <si>
    <t>104-B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</si>
</sst>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4" zoomScale="85" zoomScaleNormal="85" zoomScaleSheetLayoutView="100" workbookViewId="0">
      <selection activeCell="S18" sqref="S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44</v>
      </c>
      <c r="B14" s="9" t="s">
        <v>21</v>
      </c>
      <c r="C14" s="9" t="s">
        <v>51</v>
      </c>
      <c r="D14" s="9" t="s">
        <v>52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5.5" x14ac:dyDescent="0.2">
      <c r="A15" s="8" t="s">
        <v>44</v>
      </c>
      <c r="B15" s="9" t="s">
        <v>21</v>
      </c>
      <c r="C15" s="9" t="s">
        <v>53</v>
      </c>
      <c r="D15" s="9" t="s">
        <v>54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5.5" x14ac:dyDescent="0.2">
      <c r="A16" s="8" t="s">
        <v>45</v>
      </c>
      <c r="B16" s="9" t="s">
        <v>21</v>
      </c>
      <c r="C16" s="9" t="s">
        <v>55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5.5" x14ac:dyDescent="0.2">
      <c r="A17" s="8" t="s">
        <v>45</v>
      </c>
      <c r="B17" s="9" t="s">
        <v>21</v>
      </c>
      <c r="C17" s="9" t="s">
        <v>46</v>
      </c>
      <c r="D17" s="9" t="s">
        <v>54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41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/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78</v>
      </c>
      <c r="N14" s="15">
        <v>0.9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19</v>
      </c>
      <c r="G15" s="9"/>
      <c r="H15" s="10"/>
      <c r="I15" s="9">
        <v>6</v>
      </c>
      <c r="J15" s="10"/>
      <c r="K15" s="9"/>
      <c r="L15" s="10"/>
      <c r="M15" s="9">
        <v>60</v>
      </c>
      <c r="N15" s="15">
        <v>0.68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2</v>
      </c>
      <c r="J16" s="10"/>
      <c r="K16" s="9"/>
      <c r="L16" s="10"/>
      <c r="M16" s="9">
        <v>70</v>
      </c>
      <c r="N16" s="15">
        <v>0.9</v>
      </c>
    </row>
    <row r="17" spans="1:14" s="11" customFormat="1" ht="25.5" x14ac:dyDescent="0.2">
      <c r="A17" s="9" t="str">
        <f>'1'!A17</f>
        <v>CALCULO DIFERENCIAL</v>
      </c>
      <c r="B17" s="9"/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24</v>
      </c>
      <c r="G17" s="9"/>
      <c r="H17" s="10"/>
      <c r="I17" s="9">
        <v>5</v>
      </c>
      <c r="J17" s="10"/>
      <c r="K17" s="9"/>
      <c r="L17" s="10"/>
      <c r="M17" s="9">
        <v>62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94</v>
      </c>
      <c r="G28" s="17">
        <f>SUM(G14:G27)</f>
        <v>0</v>
      </c>
      <c r="H28" s="18">
        <f>SUM(F28:G28)/E28</f>
        <v>0.78333333333333333</v>
      </c>
      <c r="I28" s="17">
        <f t="shared" ref="I28" si="0">(E28-SUM(F28:G28))-K28</f>
        <v>26</v>
      </c>
      <c r="J28" s="18">
        <f t="shared" ref="J28" si="1">I28/E28</f>
        <v>0.21666666666666667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67.5</v>
      </c>
      <c r="N28" s="19">
        <f>AVERAGE(N14:N27)</f>
        <v>0.8175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/>
      <c r="L14" s="10"/>
      <c r="M14" s="9">
        <v>43</v>
      </c>
      <c r="N14" s="15">
        <v>0.61</v>
      </c>
    </row>
    <row r="15" spans="1:14" s="11" customFormat="1" ht="25.5" x14ac:dyDescent="0.2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13</v>
      </c>
      <c r="G15" s="9"/>
      <c r="H15" s="10"/>
      <c r="I15" s="9">
        <f t="shared" si="0"/>
        <v>22</v>
      </c>
      <c r="J15" s="10"/>
      <c r="K15" s="9"/>
      <c r="L15" s="10"/>
      <c r="M15" s="9">
        <v>90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15</v>
      </c>
      <c r="G16" s="9"/>
      <c r="H16" s="10"/>
      <c r="I16" s="9">
        <v>8</v>
      </c>
      <c r="J16" s="10"/>
      <c r="K16" s="9"/>
      <c r="L16" s="10"/>
      <c r="M16" s="9">
        <v>50</v>
      </c>
      <c r="N16" s="15">
        <v>0.7</v>
      </c>
    </row>
    <row r="17" spans="1:14" s="11" customFormat="1" ht="25.5" x14ac:dyDescent="0.2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16</v>
      </c>
      <c r="G17" s="9"/>
      <c r="H17" s="10"/>
      <c r="I17" s="9">
        <f t="shared" si="0"/>
        <v>22</v>
      </c>
      <c r="J17" s="10"/>
      <c r="K17" s="9"/>
      <c r="L17" s="10"/>
      <c r="M17" s="9">
        <v>43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64</v>
      </c>
      <c r="G28" s="17">
        <f>SUM(G14:G27)</f>
        <v>0</v>
      </c>
      <c r="H28" s="18">
        <f>SUM(F28:G28)/E28</f>
        <v>0.53333333333333333</v>
      </c>
      <c r="I28" s="17">
        <f t="shared" si="0"/>
        <v>56</v>
      </c>
      <c r="J28" s="18">
        <f t="shared" ref="J28" si="1">I28/E28</f>
        <v>0.46666666666666667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0.71749999999999992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5.5" x14ac:dyDescent="0.2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5.5" x14ac:dyDescent="0.2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5.5" x14ac:dyDescent="0.2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5.5" x14ac:dyDescent="0.2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5.5" x14ac:dyDescent="0.2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5.5" x14ac:dyDescent="0.2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5.5" x14ac:dyDescent="0.2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5.5" x14ac:dyDescent="0.2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5.5" x14ac:dyDescent="0.2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5.5" x14ac:dyDescent="0.2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2024-10-05T20:01:34Z</dcterms:modified>
  <cp:category/>
  <cp:contentStatus/>
</cp:coreProperties>
</file>