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maria\OneDrive\Documentos\1 Reporte Parcial\"/>
    </mc:Choice>
  </mc:AlternateContent>
  <xr:revisionPtr revIDLastSave="0" documentId="13_ncr:1_{D49DFEDF-0C3E-4BAB-87FF-826311A1963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'1'!$A$1:$N$34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4" i="23"/>
  <c r="D14" i="23"/>
  <c r="C14" i="23"/>
  <c r="A14" i="23"/>
  <c r="B10" i="23"/>
  <c r="B37" i="23" s="1"/>
  <c r="L8" i="23"/>
  <c r="H8" i="23"/>
  <c r="E8" i="23"/>
  <c r="C14" i="22"/>
  <c r="D14" i="22"/>
  <c r="E14" i="22"/>
  <c r="A14" i="22"/>
  <c r="B10" i="22"/>
  <c r="B37" i="22" s="1"/>
  <c r="L8" i="22"/>
  <c r="H8" i="22"/>
  <c r="E8" i="22"/>
  <c r="N28" i="22"/>
  <c r="M28" i="22"/>
  <c r="K28" i="22"/>
  <c r="F28" i="22"/>
  <c r="B34" i="10"/>
  <c r="N25" i="10"/>
  <c r="M25" i="10"/>
  <c r="K25" i="10"/>
  <c r="F25" i="10"/>
  <c r="E25" i="10"/>
  <c r="E28" i="25" l="1"/>
  <c r="E28" i="24"/>
  <c r="E28" i="23"/>
  <c r="E28" i="22"/>
  <c r="L25" i="10"/>
  <c r="J28" i="25" l="1"/>
  <c r="L28" i="25"/>
  <c r="H28" i="25"/>
  <c r="J28" i="24"/>
  <c r="L28" i="24"/>
  <c r="H28" i="24"/>
  <c r="L28" i="23"/>
  <c r="H28" i="23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<sst xmlns="http://schemas.openxmlformats.org/spreadsheetml/2006/main" count="252" uniqueCount="52">
  <si>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</si>
  <si>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</si>
  <si>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</si>
  <si>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</si>
  <si>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</si>
  <si>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</si>
  <si>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</si>
  <si>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</si>
  <si>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</si>
  <si>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</si>
  <si>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</si>
  <si>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</si>
  <si>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</si>
  <si>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</si>
  <si>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</si>
  <si>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</si>
  <si>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</si>
  <si>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</si>
  <si>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</si>
  <si>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</si>
  <si>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</si>
  <si>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</si>
  <si>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</si>
  <si>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</si>
  <si>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</si>
  <si>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</si>
  <si>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</si>
  <si>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</si>
  <si>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</si>
  <si>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</si>
  <si>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</si>
  <si>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</si>
  <si>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IIND</t>
  </si>
  <si>
    <t>LA</t>
  </si>
  <si>
    <t>MA. DE LA CRUZ PORRAS ARIAS</t>
  </si>
  <si>
    <t>FLOR ILIANA CHONTAL PELAYO</t>
  </si>
  <si>
    <t xml:space="preserve"> FLOR ILIANA CHONTAL PELAYO</t>
  </si>
  <si>
    <t>S/E</t>
  </si>
  <si>
    <t>AGOSTO - DICIEMBRE 2024</t>
  </si>
  <si>
    <t>ADMINISTRACIÓN DE PROYECTOS</t>
  </si>
  <si>
    <t>501 A</t>
  </si>
  <si>
    <t>501 B</t>
  </si>
  <si>
    <t>ADMINISTRACIÓN DE OPERACIONES II</t>
  </si>
  <si>
    <t>PLANEACIÓN Y DISEÑO DE INSTALACIONES</t>
  </si>
  <si>
    <t>701A</t>
  </si>
  <si>
    <t>PLANEACION Y DISEÑO DE INSTALACIONES</t>
  </si>
  <si>
    <t>701 B</t>
  </si>
  <si>
    <t>PRODUCCION</t>
  </si>
  <si>
    <t>505 A</t>
  </si>
  <si>
    <t>701 A</t>
  </si>
  <si>
    <t>PRODUCCIÓN</t>
  </si>
  <si>
    <t>ARR1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</si>
</sst>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4"/>
  <sheetViews>
    <sheetView tabSelected="1" topLeftCell="A5" zoomScaleNormal="100" zoomScaleSheetLayoutView="100" workbookViewId="0">
      <selection activeCell="E19" sqref="E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5" t="s">
        <v>4</v>
      </c>
      <c r="C8" s="35"/>
      <c r="D8" s="14" t="s">
        <v>5</v>
      </c>
      <c r="E8" s="5">
        <v>6</v>
      </c>
      <c r="G8" s="4" t="s">
        <v>6</v>
      </c>
      <c r="H8" s="5">
        <v>4</v>
      </c>
      <c r="I8" s="34" t="s">
        <v>7</v>
      </c>
      <c r="J8" s="34"/>
      <c r="K8" s="34"/>
      <c r="L8" s="35" t="s">
        <v>38</v>
      </c>
      <c r="M8" s="35"/>
      <c r="N8" s="35"/>
    </row>
    <row r="10" spans="1:14" x14ac:dyDescent="0.25">
      <c r="A10" s="4" t="s">
        <v>8</v>
      </c>
      <c r="B10" s="35" t="s">
        <v>34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6.4" x14ac:dyDescent="0.25">
      <c r="A14" s="21" t="s">
        <v>39</v>
      </c>
      <c r="B14" s="9" t="s">
        <v>37</v>
      </c>
      <c r="C14" s="9" t="s">
        <v>40</v>
      </c>
      <c r="D14" s="9" t="s">
        <v>32</v>
      </c>
      <c r="E14" s="9">
        <v>41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7.6" customHeight="1" x14ac:dyDescent="0.25">
      <c r="A15" s="21" t="s">
        <v>39</v>
      </c>
      <c r="B15" s="9" t="s">
        <v>37</v>
      </c>
      <c r="C15" s="9" t="s">
        <v>41</v>
      </c>
      <c r="D15" s="9" t="s">
        <v>32</v>
      </c>
      <c r="E15" s="9">
        <v>27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4.6" customHeight="1" x14ac:dyDescent="0.25">
      <c r="A16" s="21" t="s">
        <v>42</v>
      </c>
      <c r="B16" s="9" t="s">
        <v>37</v>
      </c>
      <c r="C16" s="22" t="s">
        <v>51</v>
      </c>
      <c r="D16" s="9" t="s">
        <v>32</v>
      </c>
      <c r="E16" s="9">
        <v>18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6.4" x14ac:dyDescent="0.25">
      <c r="A17" s="21" t="s">
        <v>43</v>
      </c>
      <c r="B17" s="9" t="s">
        <v>37</v>
      </c>
      <c r="C17" s="9" t="s">
        <v>44</v>
      </c>
      <c r="D17" s="9" t="s">
        <v>32</v>
      </c>
      <c r="E17" s="9">
        <v>9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ht="26.4" x14ac:dyDescent="0.25">
      <c r="A18" s="21" t="s">
        <v>45</v>
      </c>
      <c r="B18" s="9" t="s">
        <v>37</v>
      </c>
      <c r="C18" s="9" t="s">
        <v>46</v>
      </c>
      <c r="D18" s="9" t="s">
        <v>32</v>
      </c>
      <c r="E18" s="9">
        <v>30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ht="26.4" x14ac:dyDescent="0.25">
      <c r="A19" s="21" t="s">
        <v>47</v>
      </c>
      <c r="B19" s="9" t="s">
        <v>37</v>
      </c>
      <c r="C19" s="9" t="s">
        <v>48</v>
      </c>
      <c r="D19" s="9" t="s">
        <v>33</v>
      </c>
      <c r="E19" s="9">
        <v>23</v>
      </c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.8" thickBot="1" x14ac:dyDescent="0.3">
      <c r="A25" s="16" t="s">
        <v>24</v>
      </c>
      <c r="B25" s="17" t="s">
        <v>25</v>
      </c>
      <c r="C25" s="17" t="s">
        <v>25</v>
      </c>
      <c r="D25" s="17" t="s">
        <v>25</v>
      </c>
      <c r="E25" s="17">
        <f>SUM(E14:E24)</f>
        <v>148</v>
      </c>
      <c r="F25" s="17">
        <f>SUM(F14:F24)</f>
        <v>0</v>
      </c>
      <c r="G25" s="17"/>
      <c r="H25" s="18"/>
      <c r="I25" s="17">
        <v>6</v>
      </c>
      <c r="J25" s="18"/>
      <c r="K25" s="17">
        <f>SUM(K14:K24)</f>
        <v>0</v>
      </c>
      <c r="L25" s="18">
        <f t="shared" ref="L25" si="0">K25/E25</f>
        <v>0</v>
      </c>
      <c r="M25" s="17" t="e">
        <f>AVERAGE(M14:M24)</f>
        <v>#DIV/0!</v>
      </c>
      <c r="N25" s="19" t="e">
        <f>AVERAGE(N14:N24)</f>
        <v>#DIV/0!</v>
      </c>
    </row>
    <row r="27" spans="1:14" ht="120" customHeight="1" x14ac:dyDescent="0.25">
      <c r="A27" s="31" t="s">
        <v>26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</row>
    <row r="29" spans="1:14" x14ac:dyDescent="0.25">
      <c r="A29" s="12"/>
    </row>
    <row r="30" spans="1:14" x14ac:dyDescent="0.25">
      <c r="B30" s="38" t="s">
        <v>27</v>
      </c>
      <c r="C30" s="38"/>
      <c r="D30" s="38"/>
      <c r="G30" s="23" t="s">
        <v>28</v>
      </c>
      <c r="H30" s="23"/>
      <c r="I30" s="23"/>
      <c r="J30" s="23"/>
    </row>
    <row r="31" spans="1:14" ht="62.25" customHeight="1" x14ac:dyDescent="0.25">
      <c r="B31" s="39"/>
      <c r="C31" s="39"/>
      <c r="D31" s="39"/>
      <c r="G31" s="35"/>
      <c r="H31" s="35"/>
      <c r="I31" s="35"/>
      <c r="J31" s="35"/>
    </row>
    <row r="32" spans="1:14" hidden="1" x14ac:dyDescent="0.25">
      <c r="A32" s="40" t="e">
        <v>#REF!</v>
      </c>
      <c r="B32" s="40"/>
      <c r="C32" s="6"/>
      <c r="E32" s="40"/>
      <c r="F32" s="40"/>
      <c r="G32" s="40"/>
      <c r="H32" s="40"/>
    </row>
    <row r="33" spans="2:10" hidden="1" x14ac:dyDescent="0.25"/>
    <row r="34" spans="2:10" ht="45" customHeight="1" x14ac:dyDescent="0.25">
      <c r="B34" s="41" t="str">
        <f>B10</f>
        <v>MA. DE LA CRUZ PORRAS ARIAS</v>
      </c>
      <c r="C34" s="41"/>
      <c r="D34" s="41"/>
      <c r="E34" s="13"/>
      <c r="F34" s="13"/>
      <c r="G34" s="41" t="s">
        <v>35</v>
      </c>
      <c r="H34" s="41"/>
      <c r="I34" s="41"/>
      <c r="J34" s="41"/>
    </row>
  </sheetData>
  <mergeCells count="31">
    <mergeCell ref="A32:B32"/>
    <mergeCell ref="E32:H32"/>
    <mergeCell ref="B34:D34"/>
    <mergeCell ref="G34:J34"/>
    <mergeCell ref="K12:K13"/>
    <mergeCell ref="L12:L13"/>
    <mergeCell ref="B30:D30"/>
    <mergeCell ref="G30:J30"/>
    <mergeCell ref="B31:D31"/>
    <mergeCell ref="G31:J31"/>
    <mergeCell ref="M12:M13"/>
    <mergeCell ref="N12:N13"/>
    <mergeCell ref="A27:N27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8" zoomScaleNormal="100" zoomScaleSheetLayoutView="100" workbookViewId="0">
      <selection activeCell="E15" sqref="E1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7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5">
        <v>2</v>
      </c>
      <c r="C8" s="35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35" t="str">
        <f>'1'!L8</f>
        <v>AGOSTO - DICIEMBRE 2024</v>
      </c>
      <c r="M8" s="35"/>
      <c r="N8" s="35"/>
    </row>
    <row r="10" spans="1:14" x14ac:dyDescent="0.25">
      <c r="A10" s="4" t="s">
        <v>8</v>
      </c>
      <c r="B10" s="35" t="str">
        <f>'1'!B10</f>
        <v>MA. DE LA CRUZ PORRAS ARIAS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18.600000000000001" customHeight="1" x14ac:dyDescent="0.25">
      <c r="A14" s="9" t="str">
        <f>'1'!A14</f>
        <v>ADMINISTRACIÓN DE PROYECTOS</v>
      </c>
      <c r="B14" s="9"/>
      <c r="C14" s="9" t="str">
        <f>'1'!C14</f>
        <v>501 A</v>
      </c>
      <c r="D14" s="9" t="str">
        <f>'1'!D14</f>
        <v>IIND</v>
      </c>
      <c r="E14" s="9">
        <f>'1'!E14</f>
        <v>41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19.8" customHeight="1" x14ac:dyDescent="0.25">
      <c r="A15" s="9" t="s">
        <v>39</v>
      </c>
      <c r="B15" s="9"/>
      <c r="C15" s="9" t="s">
        <v>41</v>
      </c>
      <c r="D15" s="9" t="s">
        <v>32</v>
      </c>
      <c r="E15" s="9">
        <v>27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5.2" customHeight="1" x14ac:dyDescent="0.25">
      <c r="A16" s="9" t="s">
        <v>42</v>
      </c>
      <c r="B16" s="9"/>
      <c r="C16" s="9" t="s">
        <v>51</v>
      </c>
      <c r="D16" s="9" t="s">
        <v>32</v>
      </c>
      <c r="E16" s="9">
        <v>18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6.4" x14ac:dyDescent="0.25">
      <c r="A17" s="9" t="s">
        <v>43</v>
      </c>
      <c r="B17" s="9"/>
      <c r="C17" s="9" t="s">
        <v>49</v>
      </c>
      <c r="D17" s="9" t="s">
        <v>32</v>
      </c>
      <c r="E17" s="9">
        <v>9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ht="26.4" x14ac:dyDescent="0.25">
      <c r="A18" s="9" t="s">
        <v>43</v>
      </c>
      <c r="B18" s="9"/>
      <c r="C18" s="9" t="s">
        <v>46</v>
      </c>
      <c r="D18" s="9" t="s">
        <v>32</v>
      </c>
      <c r="E18" s="9">
        <v>30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ht="18.600000000000001" customHeight="1" x14ac:dyDescent="0.25">
      <c r="A19" s="9" t="s">
        <v>47</v>
      </c>
      <c r="B19" s="9"/>
      <c r="C19" s="9" t="s">
        <v>48</v>
      </c>
      <c r="D19" s="9" t="s">
        <v>33</v>
      </c>
      <c r="E19" s="9">
        <v>23</v>
      </c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148</v>
      </c>
      <c r="F28" s="17">
        <f>SUM(F14:F27)</f>
        <v>0</v>
      </c>
      <c r="G28" s="17"/>
      <c r="H28" s="18"/>
      <c r="I28" s="17"/>
      <c r="J28" s="18"/>
      <c r="K28" s="17">
        <f>SUM(K14:K27)</f>
        <v>0</v>
      </c>
      <c r="L28" s="18">
        <f t="shared" ref="L28" si="0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MA. DE LA CRUZ PORRAS ARIAS</v>
      </c>
      <c r="C37" s="41"/>
      <c r="D37" s="41"/>
      <c r="E37" s="13"/>
      <c r="F37" s="13"/>
      <c r="G37" s="41" t="s">
        <v>36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9" zoomScaleNormal="100" zoomScaleSheetLayoutView="100" workbookViewId="0">
      <selection activeCell="E19" sqref="E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7.2187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5">
        <v>3</v>
      </c>
      <c r="C8" s="35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35" t="str">
        <f>'1'!L8</f>
        <v>AGOSTO - DICIEMBRE 2024</v>
      </c>
      <c r="M8" s="35"/>
      <c r="N8" s="35"/>
    </row>
    <row r="10" spans="1:14" x14ac:dyDescent="0.25">
      <c r="A10" s="4" t="s">
        <v>8</v>
      </c>
      <c r="B10" s="35" t="str">
        <f>'1'!B10</f>
        <v>MA. DE LA CRUZ PORRAS ARIAS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18" customHeight="1" x14ac:dyDescent="0.25">
      <c r="A14" s="9" t="str">
        <f>'1'!A14</f>
        <v>ADMINISTRACIÓN DE PROYECTOS</v>
      </c>
      <c r="B14" s="9"/>
      <c r="C14" s="9" t="str">
        <f>'1'!C14</f>
        <v>501 A</v>
      </c>
      <c r="D14" s="9" t="str">
        <f>'1'!D14</f>
        <v>IIND</v>
      </c>
      <c r="E14" s="9">
        <f>'1'!E14</f>
        <v>41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18.600000000000001" customHeight="1" x14ac:dyDescent="0.25">
      <c r="A15" s="9" t="s">
        <v>39</v>
      </c>
      <c r="B15" s="9"/>
      <c r="C15" s="9" t="s">
        <v>41</v>
      </c>
      <c r="D15" s="9" t="s">
        <v>32</v>
      </c>
      <c r="E15" s="9">
        <v>27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17.399999999999999" customHeight="1" x14ac:dyDescent="0.25">
      <c r="A16" s="9" t="s">
        <v>42</v>
      </c>
      <c r="B16" s="9"/>
      <c r="C16" s="9" t="s">
        <v>51</v>
      </c>
      <c r="D16" s="9" t="s">
        <v>32</v>
      </c>
      <c r="E16" s="9">
        <v>18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6.4" x14ac:dyDescent="0.25">
      <c r="A17" s="9" t="s">
        <v>43</v>
      </c>
      <c r="B17" s="9"/>
      <c r="C17" s="9" t="s">
        <v>49</v>
      </c>
      <c r="D17" s="9" t="s">
        <v>32</v>
      </c>
      <c r="E17" s="9">
        <v>9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ht="26.4" x14ac:dyDescent="0.25">
      <c r="A18" s="9" t="s">
        <v>43</v>
      </c>
      <c r="B18" s="9"/>
      <c r="C18" s="9" t="s">
        <v>46</v>
      </c>
      <c r="D18" s="9" t="s">
        <v>32</v>
      </c>
      <c r="E18" s="9">
        <v>30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ht="21.6" customHeight="1" x14ac:dyDescent="0.25">
      <c r="A19" s="9" t="s">
        <v>47</v>
      </c>
      <c r="B19" s="9"/>
      <c r="C19" s="9" t="s">
        <v>48</v>
      </c>
      <c r="D19" s="9" t="s">
        <v>33</v>
      </c>
      <c r="E19" s="9">
        <v>23</v>
      </c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/>
      <c r="J28" s="18"/>
      <c r="K28" s="17">
        <f>SUM(K14:K27)</f>
        <v>0</v>
      </c>
      <c r="L28" s="18">
        <f t="shared" ref="L28" si="0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MA. DE LA CRUZ PORRAS ARIAS</v>
      </c>
      <c r="C37" s="41"/>
      <c r="D37" s="41"/>
      <c r="E37" s="13"/>
      <c r="F37" s="13"/>
      <c r="G37" s="41" t="s">
        <v>36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7" zoomScaleNormal="100" zoomScaleSheetLayoutView="100" workbookViewId="0">
      <selection activeCell="E18" sqref="E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7.4414062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5">
        <v>4</v>
      </c>
      <c r="C8" s="35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35" t="str">
        <f>'1'!L8</f>
        <v>AGOSTO - DICIEMBRE 2024</v>
      </c>
      <c r="M8" s="35"/>
      <c r="N8" s="35"/>
    </row>
    <row r="10" spans="1:14" x14ac:dyDescent="0.25">
      <c r="A10" s="4" t="s">
        <v>8</v>
      </c>
      <c r="B10" s="35" t="str">
        <f>'1'!B10</f>
        <v>MA. DE LA CRUZ PORRAS ARIAS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17.399999999999999" customHeight="1" x14ac:dyDescent="0.25">
      <c r="A14" s="9" t="str">
        <f>'1'!A14</f>
        <v>ADMINISTRACIÓN DE PROYECTOS</v>
      </c>
      <c r="B14" s="9"/>
      <c r="C14" s="9" t="str">
        <f>'1'!C14</f>
        <v>501 A</v>
      </c>
      <c r="D14" s="9" t="str">
        <f>'1'!D14</f>
        <v>IIND</v>
      </c>
      <c r="E14" s="9">
        <f>'1'!E14</f>
        <v>41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18" customHeight="1" x14ac:dyDescent="0.25">
      <c r="A15" s="9" t="s">
        <v>39</v>
      </c>
      <c r="B15" s="9"/>
      <c r="C15" s="9" t="s">
        <v>41</v>
      </c>
      <c r="D15" s="9" t="s">
        <v>32</v>
      </c>
      <c r="E15" s="9">
        <v>27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2.2" customHeight="1" x14ac:dyDescent="0.25">
      <c r="A16" s="9" t="s">
        <v>42</v>
      </c>
      <c r="B16" s="9"/>
      <c r="C16" s="9" t="s">
        <v>51</v>
      </c>
      <c r="D16" s="9" t="s">
        <v>32</v>
      </c>
      <c r="E16" s="9">
        <v>18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6.4" x14ac:dyDescent="0.25">
      <c r="A17" s="9" t="s">
        <v>43</v>
      </c>
      <c r="B17" s="9"/>
      <c r="C17" s="9" t="s">
        <v>49</v>
      </c>
      <c r="D17" s="9" t="s">
        <v>32</v>
      </c>
      <c r="E17" s="9">
        <v>9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ht="26.4" x14ac:dyDescent="0.25">
      <c r="A18" s="9" t="s">
        <v>43</v>
      </c>
      <c r="B18" s="9"/>
      <c r="C18" s="9" t="s">
        <v>46</v>
      </c>
      <c r="D18" s="9" t="s">
        <v>32</v>
      </c>
      <c r="E18" s="9">
        <v>30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ht="17.399999999999999" customHeight="1" x14ac:dyDescent="0.25">
      <c r="A19" s="9" t="s">
        <v>50</v>
      </c>
      <c r="B19" s="9"/>
      <c r="C19" s="9" t="s">
        <v>48</v>
      </c>
      <c r="D19" s="9" t="s">
        <v>33</v>
      </c>
      <c r="E19" s="9">
        <v>23</v>
      </c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/>
      <c r="J28" s="18">
        <f t="shared" ref="J28" si="0">I28/E28</f>
        <v>0</v>
      </c>
      <c r="K28" s="17">
        <f>SUM(K14:K27)</f>
        <v>0</v>
      </c>
      <c r="L28" s="18">
        <f t="shared" ref="L28" si="1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MA. DE LA CRUZ PORRAS ARIAS</v>
      </c>
      <c r="C37" s="41"/>
      <c r="D37" s="41"/>
      <c r="E37" s="13"/>
      <c r="F37" s="13"/>
      <c r="G37" s="41" t="s">
        <v>35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5" zoomScaleNormal="100" zoomScaleSheetLayoutView="100" workbookViewId="0">
      <selection activeCell="P15" sqref="P1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7.3320312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2</v>
      </c>
      <c r="B6" s="24"/>
      <c r="C6" s="24"/>
      <c r="D6" s="24"/>
      <c r="E6" s="25"/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5" t="s">
        <v>29</v>
      </c>
      <c r="C8" s="35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35" t="str">
        <f>'1'!L8</f>
        <v>AGOSTO - DICIEMBRE 2024</v>
      </c>
      <c r="M8" s="35"/>
      <c r="N8" s="35"/>
    </row>
    <row r="10" spans="1:14" x14ac:dyDescent="0.25">
      <c r="A10" s="4" t="s">
        <v>8</v>
      </c>
      <c r="B10" s="35" t="str">
        <f>'1'!B10</f>
        <v>MA. DE LA CRUZ PORRAS ARIAS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2.2" customHeight="1" x14ac:dyDescent="0.25">
      <c r="A14" s="9" t="str">
        <f>'1'!A14</f>
        <v>ADMINISTRACIÓN DE PROYECTOS</v>
      </c>
      <c r="B14" s="9"/>
      <c r="C14" s="9" t="str">
        <f>'1'!C14</f>
        <v>501 A</v>
      </c>
      <c r="D14" s="9" t="str">
        <f>'1'!D14</f>
        <v>IIND</v>
      </c>
      <c r="E14" s="9">
        <v>41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17.399999999999999" customHeight="1" x14ac:dyDescent="0.25">
      <c r="A15" s="9" t="s">
        <v>39</v>
      </c>
      <c r="B15" s="9"/>
      <c r="C15" s="9" t="s">
        <v>41</v>
      </c>
      <c r="D15" s="9" t="s">
        <v>32</v>
      </c>
      <c r="E15" s="9">
        <v>27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4" customHeight="1" x14ac:dyDescent="0.25">
      <c r="A16" s="9" t="s">
        <v>42</v>
      </c>
      <c r="B16" s="9"/>
      <c r="C16" s="9" t="s">
        <v>51</v>
      </c>
      <c r="D16" s="9" t="s">
        <v>32</v>
      </c>
      <c r="E16" s="9">
        <v>18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6.4" x14ac:dyDescent="0.25">
      <c r="A17" s="9" t="s">
        <v>43</v>
      </c>
      <c r="B17" s="9"/>
      <c r="C17" s="9" t="s">
        <v>49</v>
      </c>
      <c r="D17" s="9" t="s">
        <v>32</v>
      </c>
      <c r="E17" s="9">
        <v>9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ht="26.4" x14ac:dyDescent="0.25">
      <c r="A18" s="9" t="s">
        <v>43</v>
      </c>
      <c r="B18" s="9"/>
      <c r="C18" s="9" t="s">
        <v>46</v>
      </c>
      <c r="D18" s="9" t="s">
        <v>32</v>
      </c>
      <c r="E18" s="9">
        <v>30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ht="19.2" customHeight="1" x14ac:dyDescent="0.25">
      <c r="A19" s="9" t="s">
        <v>50</v>
      </c>
      <c r="B19" s="9"/>
      <c r="C19" s="9" t="s">
        <v>48</v>
      </c>
      <c r="D19" s="9" t="s">
        <v>33</v>
      </c>
      <c r="E19" s="9">
        <v>23</v>
      </c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/>
      <c r="J28" s="18">
        <f t="shared" ref="J28" si="0">I28/E28</f>
        <v>0</v>
      </c>
      <c r="K28" s="17">
        <f>SUM(K14:K27)</f>
        <v>0</v>
      </c>
      <c r="L28" s="18">
        <f t="shared" ref="L28" si="1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MA. DE LA CRUZ PORRAS ARIAS</v>
      </c>
      <c r="C37" s="41"/>
      <c r="D37" s="41"/>
      <c r="E37" s="13"/>
      <c r="F37" s="13"/>
      <c r="G37" s="41" t="s">
        <v>36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Mary Porras</cp:lastModifiedBy>
  <cp:revision/>
  <dcterms:created xsi:type="dcterms:W3CDTF">2021-11-22T14:45:25Z</dcterms:created>
  <dcterms:modified xsi:type="dcterms:W3CDTF">2024-09-24T00:45:29Z</dcterms:modified>
  <cp:category/>
  <cp:contentStatus/>
</cp:coreProperties>
</file>