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REPORTES\2DO REPORTE\"/>
    </mc:Choice>
  </mc:AlternateContent>
  <xr:revisionPtr revIDLastSave="0" documentId="13_ncr:1_{CBAAF205-D244-4F63-9CE9-282136AE73B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<sst xmlns="http://schemas.openxmlformats.org/spreadsheetml/2006/main" count="201" uniqueCount="46">
  <si>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</si>
  <si>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</si>
  <si>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</si>
  <si>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</si>
  <si>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</si>
  <si>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</si>
  <si>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</si>
  <si>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</si>
  <si>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</si>
  <si>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</si>
  <si>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</si>
  <si>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</si>
  <si>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</si>
  <si>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</si>
  <si>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</si>
  <si>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</si>
  <si>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</si>
  <si>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</si>
  <si>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</si>
  <si>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</si>
  <si>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</si>
  <si>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</si>
  <si>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</si>
  <si>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</si>
  <si>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</si>
  <si>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</si>
  <si>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</si>
  <si>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</si>
  <si>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</si>
  <si>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</si>
  <si>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</si>
  <si>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</si>
  <si>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FUNDAMENTOS DE GESTION EMPRESARIAL</t>
  </si>
  <si>
    <t>IGEM</t>
  </si>
  <si>
    <t>HABILIDADES DIRECTIVAS I</t>
  </si>
  <si>
    <t>307 B</t>
  </si>
  <si>
    <t>707A</t>
  </si>
  <si>
    <t>107A</t>
  </si>
  <si>
    <t>AGO - DIC 2024</t>
  </si>
  <si>
    <t>MERCADOTECNIA</t>
  </si>
  <si>
    <t>507A</t>
  </si>
  <si>
    <t>SISTEMA DE LA PROPIEDAD INTELECTUAL EN MEXICO</t>
  </si>
  <si>
    <t>707B</t>
  </si>
  <si>
    <t>II</t>
  </si>
  <si>
    <t>507 B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</si>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</sst>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38</v>
      </c>
      <c r="M8" s="34"/>
      <c r="N8" s="34"/>
    </row>
    <row r="10" spans="1:14" ht="13" x14ac:dyDescent="0.3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32</v>
      </c>
      <c r="B14" s="9" t="s">
        <v>21</v>
      </c>
      <c r="C14" s="9" t="s">
        <v>37</v>
      </c>
      <c r="D14" s="9" t="s">
        <v>33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82</v>
      </c>
      <c r="N14" s="15">
        <v>0.68</v>
      </c>
    </row>
    <row r="15" spans="1:14" s="11" customFormat="1" x14ac:dyDescent="0.25">
      <c r="A15" s="8" t="s">
        <v>34</v>
      </c>
      <c r="B15" s="9" t="s">
        <v>21</v>
      </c>
      <c r="C15" s="9" t="s">
        <v>35</v>
      </c>
      <c r="D15" s="9" t="s">
        <v>33</v>
      </c>
      <c r="E15" s="9">
        <v>18</v>
      </c>
      <c r="F15" s="9">
        <v>16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81</v>
      </c>
      <c r="N15" s="15">
        <v>0.78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30</v>
      </c>
      <c r="F16" s="9">
        <v>28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89</v>
      </c>
      <c r="N16" s="15">
        <v>0.8</v>
      </c>
    </row>
    <row r="17" spans="1:14" s="11" customFormat="1" ht="25" x14ac:dyDescent="0.25">
      <c r="A17" s="8" t="s">
        <v>41</v>
      </c>
      <c r="B17" s="9" t="s">
        <v>21</v>
      </c>
      <c r="C17" s="9" t="s">
        <v>36</v>
      </c>
      <c r="D17" s="9" t="s">
        <v>33</v>
      </c>
      <c r="E17" s="9">
        <v>23</v>
      </c>
      <c r="F17" s="9">
        <v>21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84</v>
      </c>
      <c r="N17" s="15">
        <v>0.91</v>
      </c>
    </row>
    <row r="18" spans="1:14" s="11" customFormat="1" ht="25" x14ac:dyDescent="0.25">
      <c r="A18" s="8" t="s">
        <v>41</v>
      </c>
      <c r="B18" s="9" t="s">
        <v>21</v>
      </c>
      <c r="C18" s="9" t="s">
        <v>42</v>
      </c>
      <c r="D18" s="9" t="s">
        <v>33</v>
      </c>
      <c r="E18" s="9">
        <v>15</v>
      </c>
      <c r="F18" s="9">
        <v>15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97</v>
      </c>
      <c r="N18" s="15">
        <v>0.6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98</v>
      </c>
      <c r="G28" s="17">
        <f>SUM(G14:G27)</f>
        <v>0</v>
      </c>
      <c r="H28" s="18">
        <f>SUM(F28:G28)/E28</f>
        <v>0.93333333333333335</v>
      </c>
      <c r="I28" s="17">
        <f t="shared" ref="I28" si="0">(E28-SUM(F28:G28))-K28</f>
        <v>7</v>
      </c>
      <c r="J28" s="18">
        <f t="shared" ref="J28" si="1">I28/E28</f>
        <v>6.6666666666666666E-2</v>
      </c>
      <c r="K28" s="17">
        <f>SUM(K14:K27)</f>
        <v>0</v>
      </c>
      <c r="L28" s="18">
        <f t="shared" ref="L28" si="2">K28/E28</f>
        <v>0</v>
      </c>
      <c r="M28" s="17">
        <f>AVERAGE(M14:M27)</f>
        <v>86.6</v>
      </c>
      <c r="N28" s="19">
        <f>AVERAGE(N14:N27)</f>
        <v>0.754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32</v>
      </c>
      <c r="B14" s="9"/>
      <c r="C14" s="9" t="s">
        <v>37</v>
      </c>
      <c r="D14" s="9" t="s">
        <v>33</v>
      </c>
      <c r="E14" s="9"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1" t="s">
        <v>34</v>
      </c>
      <c r="B15" s="9" t="s">
        <v>43</v>
      </c>
      <c r="C15" s="9" t="s">
        <v>35</v>
      </c>
      <c r="D15" s="9" t="s">
        <v>33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80</v>
      </c>
      <c r="N15" s="15">
        <v>0.83</v>
      </c>
    </row>
    <row r="16" spans="1:14" s="11" customFormat="1" x14ac:dyDescent="0.25">
      <c r="A16" s="21" t="s">
        <v>39</v>
      </c>
      <c r="B16" s="9"/>
      <c r="C16" s="9" t="s">
        <v>44</v>
      </c>
      <c r="D16" s="9" t="s">
        <v>33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41</v>
      </c>
      <c r="B17" s="9" t="s">
        <v>43</v>
      </c>
      <c r="C17" s="9" t="s">
        <v>36</v>
      </c>
      <c r="D17" s="9" t="s">
        <v>33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98</v>
      </c>
      <c r="N17" s="15">
        <v>0.74</v>
      </c>
    </row>
    <row r="18" spans="1:14" s="11" customFormat="1" ht="25" x14ac:dyDescent="0.25">
      <c r="A18" s="9" t="s">
        <v>41</v>
      </c>
      <c r="B18" s="9" t="s">
        <v>43</v>
      </c>
      <c r="C18" s="9" t="s">
        <v>42</v>
      </c>
      <c r="D18" s="9" t="s">
        <v>33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92</v>
      </c>
      <c r="N18" s="15">
        <v>0.93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52</v>
      </c>
      <c r="G28" s="17">
        <f>SUM(G14:G27)</f>
        <v>0</v>
      </c>
      <c r="H28" s="18">
        <f>SUM(F28:G28)/E28</f>
        <v>0.49523809523809526</v>
      </c>
      <c r="I28" s="17">
        <f t="shared" ref="I28" si="0">(E28-SUM(F28:G28))-K28</f>
        <v>53</v>
      </c>
      <c r="J28" s="18">
        <f t="shared" ref="J28" si="1">I28/E28</f>
        <v>0.50476190476190474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0.83333333333333337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/>
      <c r="C8" s="34"/>
      <c r="D8" s="14" t="s">
        <v>5</v>
      </c>
      <c r="E8" s="20"/>
      <c r="F8"/>
      <c r="G8" s="4" t="s">
        <v>6</v>
      </c>
      <c r="H8" s="20"/>
      <c r="I8" s="33" t="s">
        <v>7</v>
      </c>
      <c r="J8" s="33"/>
      <c r="K8" s="33"/>
      <c r="L8" s="34"/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/>
      <c r="F8"/>
      <c r="G8" s="4" t="s">
        <v>6</v>
      </c>
      <c r="H8" s="20"/>
      <c r="I8" s="33" t="s">
        <v>7</v>
      </c>
      <c r="J8" s="33"/>
      <c r="K8" s="33"/>
      <c r="L8" s="34"/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</v>
      </c>
      <c r="B15" s="9"/>
      <c r="C15" s="9" t="str">
        <f>'1'!C15</f>
        <v>307 B</v>
      </c>
      <c r="D15" s="9" t="str">
        <f>'1'!D15</f>
        <v>IGEM</v>
      </c>
      <c r="E15" s="9">
        <f>'1'!E15</f>
        <v>18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18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507A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SISTEMA DE LA PROPIEDAD INTELECTUAL EN MEXICO</v>
      </c>
      <c r="B17" s="9"/>
      <c r="C17" s="9" t="str">
        <f>'1'!C17</f>
        <v>707A</v>
      </c>
      <c r="D17" s="9" t="str">
        <f>'1'!D17</f>
        <v>IGEM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SISTEMA DE LA PROPIEDAD INTELECTUAL EN MEXICO</v>
      </c>
      <c r="B18" s="9"/>
      <c r="C18" s="9" t="str">
        <f>'1'!C18</f>
        <v>707B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/>
      <c r="C8" s="34"/>
      <c r="D8" s="14" t="s">
        <v>5</v>
      </c>
      <c r="E8" s="20"/>
      <c r="F8"/>
      <c r="G8" s="4" t="s">
        <v>6</v>
      </c>
      <c r="H8" s="20"/>
      <c r="I8" s="33" t="s">
        <v>7</v>
      </c>
      <c r="J8" s="33"/>
      <c r="K8" s="33"/>
      <c r="L8" s="34"/>
      <c r="M8" s="34"/>
      <c r="N8" s="34"/>
    </row>
    <row r="10" spans="1:14" ht="13" x14ac:dyDescent="0.3">
      <c r="A10" s="4" t="s">
        <v>8</v>
      </c>
      <c r="B10" s="34" t="str">
        <f>'1'!B10</f>
        <v>Irma de Jesus Hernández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</v>
      </c>
      <c r="B15" s="9"/>
      <c r="C15" s="9" t="str">
        <f>'1'!C15</f>
        <v>307 B</v>
      </c>
      <c r="D15" s="9" t="str">
        <f>'1'!D15</f>
        <v>IGEM</v>
      </c>
      <c r="E15" s="9">
        <f>'1'!E15</f>
        <v>18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18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507A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SISTEMA DE LA PROPIEDAD INTELECTUAL EN MEXICO</v>
      </c>
      <c r="B17" s="9"/>
      <c r="C17" s="9" t="str">
        <f>'1'!C17</f>
        <v>707A</v>
      </c>
      <c r="D17" s="9" t="str">
        <f>'1'!D17</f>
        <v>IGEM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SISTEMA DE LA PROPIEDAD INTELECTUAL EN MEXICO</v>
      </c>
      <c r="B18" s="9"/>
      <c r="C18" s="9" t="str">
        <f>'1'!C18</f>
        <v>707B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Irma de Jesus Hernández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2024-11-21T19:09:21Z</dcterms:modified>
  <cp:category/>
  <cp:contentStatus/>
</cp:coreProperties>
</file>