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2024\Ago-Dic2024\Reporte SGI\R2SGI\"/>
    </mc:Choice>
  </mc:AlternateContent>
  <xr:revisionPtr revIDLastSave="0" documentId="13_ncr:1_{3B8D0499-FA21-4DE1-900F-31B7E22289D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2" l="1"/>
  <c r="N28" i="1"/>
  <c r="M28" i="2"/>
  <c r="M28" i="1"/>
  <c r="L28" i="2"/>
  <c r="K28" i="2"/>
  <c r="I28" i="2"/>
  <c r="F28" i="2"/>
  <c r="E28" i="2"/>
  <c r="E28" i="1"/>
  <c r="L28" i="1" l="1"/>
  <c r="K28" i="1"/>
  <c r="F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</calcChain>
</file>

<file path=xl/sharedStrings.xml><?xml version="1.0" encoding="utf-8"?>
<sst xmlns="http://schemas.openxmlformats.org/spreadsheetml/2006/main" count="192" uniqueCount="50">
  <si>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</si>
  <si>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</si>
  <si>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</si>
  <si>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</si>
  <si>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</si>
  <si>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</si>
  <si>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</si>
  <si>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</si>
  <si>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</si>
  <si>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</si>
  <si>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</si>
  <si>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</si>
  <si>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</si>
  <si>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</si>
  <si>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</si>
  <si>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</si>
  <si>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</si>
  <si>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</si>
  <si>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</si>
  <si>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</si>
  <si>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</si>
  <si>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</si>
  <si>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</si>
  <si>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</si>
  <si>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</si>
  <si>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</si>
  <si>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</si>
  <si>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</si>
  <si>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</si>
  <si>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</si>
  <si>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</si>
  <si>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</si>
  <si>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</si>
  <si>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</si>
  <si>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</si>
  <si>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</si>
  <si>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ISC. DIEGO DE JESUS VELAZQUEZ LUCHO</t>
  </si>
  <si>
    <t>ISC.LILY ALEJANDRA MEDRANO MENDOZA</t>
  </si>
  <si>
    <t>ISC.DIEGO DE JESUS VELAZQUEZ LUCHO</t>
  </si>
  <si>
    <t>S/E</t>
  </si>
  <si>
    <t>Agosto-Diciembre 2024</t>
  </si>
  <si>
    <t>MATEMATICAS DISCRETAS</t>
  </si>
  <si>
    <t>104B</t>
  </si>
  <si>
    <t>TALLER DE ETICA</t>
  </si>
  <si>
    <t>SISTEMAS OPERATIVOS 1</t>
  </si>
  <si>
    <t>304A</t>
  </si>
  <si>
    <t>304B</t>
  </si>
  <si>
    <t>ARQUITECTURA DE COMPUTADORAS</t>
  </si>
  <si>
    <t>504A</t>
  </si>
  <si>
    <t>E/S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</si>
</sst>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2" fontId="1" fillId="2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6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6" t="s">
        <v>3</v>
      </c>
      <c r="B6" s="26"/>
      <c r="C6" s="26"/>
      <c r="D6" s="26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 t="s">
        <v>35</v>
      </c>
      <c r="C8" s="32"/>
      <c r="D8" s="5" t="s">
        <v>6</v>
      </c>
      <c r="E8" s="6">
        <v>5</v>
      </c>
      <c r="F8" s="1"/>
      <c r="G8" s="4" t="s">
        <v>7</v>
      </c>
      <c r="H8" s="6">
        <v>4</v>
      </c>
      <c r="I8" s="42" t="s">
        <v>8</v>
      </c>
      <c r="J8" s="26"/>
      <c r="K8" s="26"/>
      <c r="L8" s="33" t="s">
        <v>40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3" t="s">
        <v>37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41</v>
      </c>
      <c r="B14" s="10" t="s">
        <v>22</v>
      </c>
      <c r="C14" s="10" t="s">
        <v>42</v>
      </c>
      <c r="D14" s="10" t="s">
        <v>33</v>
      </c>
      <c r="E14" s="10">
        <v>21</v>
      </c>
      <c r="F14" s="10">
        <v>10</v>
      </c>
      <c r="G14" s="10"/>
      <c r="H14" s="11"/>
      <c r="I14" s="10">
        <v>11</v>
      </c>
      <c r="J14" s="11"/>
      <c r="K14" s="10">
        <v>0</v>
      </c>
      <c r="L14" s="11">
        <v>0</v>
      </c>
      <c r="M14" s="23">
        <v>40</v>
      </c>
      <c r="N14" s="12">
        <v>0.47599999999999998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43</v>
      </c>
      <c r="B15" s="10" t="s">
        <v>39</v>
      </c>
      <c r="C15" s="10" t="s">
        <v>42</v>
      </c>
      <c r="D15" s="10" t="s">
        <v>33</v>
      </c>
      <c r="E15" s="10">
        <v>20</v>
      </c>
      <c r="F15" s="24" t="s">
        <v>49</v>
      </c>
      <c r="G15" s="10"/>
      <c r="H15" s="11"/>
      <c r="I15" s="10">
        <v>0</v>
      </c>
      <c r="J15" s="11"/>
      <c r="K15" s="10">
        <v>0</v>
      </c>
      <c r="L15" s="11"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44</v>
      </c>
      <c r="B16" s="24" t="s">
        <v>22</v>
      </c>
      <c r="C16" s="10" t="s">
        <v>45</v>
      </c>
      <c r="D16" s="10" t="s">
        <v>33</v>
      </c>
      <c r="E16" s="10">
        <v>23</v>
      </c>
      <c r="F16" s="10">
        <v>19</v>
      </c>
      <c r="G16" s="10"/>
      <c r="H16" s="11"/>
      <c r="I16" s="10">
        <v>4</v>
      </c>
      <c r="J16" s="11"/>
      <c r="K16" s="10">
        <v>0</v>
      </c>
      <c r="L16" s="11">
        <v>0</v>
      </c>
      <c r="M16" s="10">
        <v>64.209999999999994</v>
      </c>
      <c r="N16" s="12">
        <v>0.82599999999999996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44</v>
      </c>
      <c r="B17" s="10" t="s">
        <v>22</v>
      </c>
      <c r="C17" s="10" t="s">
        <v>46</v>
      </c>
      <c r="D17" s="10" t="s">
        <v>33</v>
      </c>
      <c r="E17" s="10">
        <v>19</v>
      </c>
      <c r="F17" s="10">
        <v>13</v>
      </c>
      <c r="G17" s="10"/>
      <c r="H17" s="11"/>
      <c r="I17" s="10">
        <v>6</v>
      </c>
      <c r="J17" s="11"/>
      <c r="K17" s="10">
        <v>0</v>
      </c>
      <c r="L17" s="11">
        <v>0</v>
      </c>
      <c r="M17" s="10">
        <v>50.52</v>
      </c>
      <c r="N17" s="12">
        <v>0.68400000000000005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4" t="s">
        <v>47</v>
      </c>
      <c r="B18" s="10" t="s">
        <v>22</v>
      </c>
      <c r="C18" s="10" t="s">
        <v>48</v>
      </c>
      <c r="D18" s="10" t="s">
        <v>33</v>
      </c>
      <c r="E18" s="10">
        <v>25</v>
      </c>
      <c r="F18" s="10">
        <v>25</v>
      </c>
      <c r="G18" s="10"/>
      <c r="H18" s="11"/>
      <c r="I18" s="10">
        <v>0</v>
      </c>
      <c r="J18" s="11"/>
      <c r="K18" s="10">
        <v>0</v>
      </c>
      <c r="L18" s="11">
        <v>0</v>
      </c>
      <c r="M18" s="23">
        <v>83.36</v>
      </c>
      <c r="N18" s="12">
        <v>0.6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34</v>
      </c>
      <c r="C28" s="16" t="s">
        <v>34</v>
      </c>
      <c r="D28" s="16" t="s">
        <v>34</v>
      </c>
      <c r="E28" s="16">
        <f>SUM(E14:E27)</f>
        <v>108</v>
      </c>
      <c r="F28" s="16">
        <f>SUM(F14:F27)</f>
        <v>67</v>
      </c>
      <c r="G28" s="16">
        <v>0</v>
      </c>
      <c r="H28" s="17"/>
      <c r="I28" s="16">
        <f>SUM(I14:I27)</f>
        <v>21</v>
      </c>
      <c r="J28" s="17"/>
      <c r="K28" s="16">
        <f>SUM(K14:K27)</f>
        <v>0</v>
      </c>
      <c r="L28" s="17">
        <f>SUM(L14:L27)</f>
        <v>0</v>
      </c>
      <c r="M28" s="48">
        <f>ROUND((AVERAGE(M14:M27)),0)</f>
        <v>48</v>
      </c>
      <c r="N28" s="22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36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3" workbookViewId="0">
      <selection activeCell="P29" sqref="P2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6" t="s">
        <v>3</v>
      </c>
      <c r="B6" s="26"/>
      <c r="C6" s="26"/>
      <c r="D6" s="26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>
        <v>2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2" t="s">
        <v>8</v>
      </c>
      <c r="J8" s="26"/>
      <c r="K8" s="26"/>
      <c r="L8" s="33" t="str">
        <f>'1'!L8</f>
        <v>Agosto-Diciembre 2024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3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 t="s">
        <v>39</v>
      </c>
      <c r="C14" s="10" t="str">
        <f>'1'!C14</f>
        <v>104B</v>
      </c>
      <c r="D14" s="10" t="str">
        <f>'1'!D14</f>
        <v>ISIC</v>
      </c>
      <c r="E14" s="10">
        <f>'1'!E14</f>
        <v>21</v>
      </c>
      <c r="F14" s="10" t="s">
        <v>39</v>
      </c>
      <c r="G14" s="10"/>
      <c r="H14" s="11"/>
      <c r="I14" s="10">
        <v>0</v>
      </c>
      <c r="J14" s="11"/>
      <c r="K14" s="10">
        <v>0</v>
      </c>
      <c r="L14" s="11">
        <v>0</v>
      </c>
      <c r="M14" s="10">
        <v>0</v>
      </c>
      <c r="N14" s="12">
        <v>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 t="s">
        <v>22</v>
      </c>
      <c r="C15" s="10" t="str">
        <f>'1'!C15</f>
        <v>104B</v>
      </c>
      <c r="D15" s="10" t="str">
        <f>'1'!D15</f>
        <v>ISIC</v>
      </c>
      <c r="E15" s="10">
        <f>'1'!E15</f>
        <v>20</v>
      </c>
      <c r="F15" s="10">
        <v>13</v>
      </c>
      <c r="G15" s="10"/>
      <c r="H15" s="11"/>
      <c r="I15" s="10">
        <v>7</v>
      </c>
      <c r="J15" s="11"/>
      <c r="K15" s="10">
        <v>0</v>
      </c>
      <c r="L15" s="11">
        <v>0</v>
      </c>
      <c r="M15" s="10">
        <v>42</v>
      </c>
      <c r="N15" s="12">
        <v>0.65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 t="s">
        <v>39</v>
      </c>
      <c r="C16" s="10" t="str">
        <f>'1'!C16</f>
        <v>304A</v>
      </c>
      <c r="D16" s="10" t="str">
        <f>'1'!D16</f>
        <v>ISIC</v>
      </c>
      <c r="E16" s="10">
        <f>'1'!E16</f>
        <v>23</v>
      </c>
      <c r="F16" s="10" t="s">
        <v>39</v>
      </c>
      <c r="G16" s="10"/>
      <c r="H16" s="11"/>
      <c r="I16" s="10">
        <v>0</v>
      </c>
      <c r="J16" s="11"/>
      <c r="K16" s="10">
        <v>0</v>
      </c>
      <c r="L16" s="11">
        <v>0</v>
      </c>
      <c r="M16" s="10">
        <v>0</v>
      </c>
      <c r="N16" s="1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 t="s">
        <v>39</v>
      </c>
      <c r="C17" s="10" t="str">
        <f>'1'!C17</f>
        <v>304B</v>
      </c>
      <c r="D17" s="10" t="str">
        <f>'1'!D17</f>
        <v>ISIC</v>
      </c>
      <c r="E17" s="10">
        <f>'1'!E17</f>
        <v>19</v>
      </c>
      <c r="F17" s="10" t="s">
        <v>39</v>
      </c>
      <c r="G17" s="10"/>
      <c r="H17" s="11"/>
      <c r="I17" s="10">
        <v>0</v>
      </c>
      <c r="J17" s="11"/>
      <c r="K17" s="10">
        <v>0</v>
      </c>
      <c r="L17" s="11">
        <v>0</v>
      </c>
      <c r="M17" s="10">
        <v>0</v>
      </c>
      <c r="N17" s="12">
        <v>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 t="s">
        <v>39</v>
      </c>
      <c r="C18" s="10" t="str">
        <f>'1'!C18</f>
        <v>504A</v>
      </c>
      <c r="D18" s="10" t="str">
        <f>'1'!D18</f>
        <v>ISIC</v>
      </c>
      <c r="E18" s="10">
        <f>'1'!E18</f>
        <v>25</v>
      </c>
      <c r="F18" s="10" t="s">
        <v>39</v>
      </c>
      <c r="G18" s="10"/>
      <c r="H18" s="11"/>
      <c r="I18" s="10">
        <v>0</v>
      </c>
      <c r="J18" s="11"/>
      <c r="K18" s="10">
        <v>0</v>
      </c>
      <c r="L18" s="11">
        <v>0</v>
      </c>
      <c r="M18" s="10">
        <v>0</v>
      </c>
      <c r="N18" s="12">
        <v>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f>SUM(E14:E27)</f>
        <v>108</v>
      </c>
      <c r="F28" s="16">
        <f>SUM(F14:F27)</f>
        <v>13</v>
      </c>
      <c r="G28" s="16">
        <v>0</v>
      </c>
      <c r="H28" s="17"/>
      <c r="I28" s="16">
        <f>SUM(I14:I27)</f>
        <v>7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8</v>
      </c>
      <c r="N28" s="18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38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6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6" t="s">
        <v>3</v>
      </c>
      <c r="B6" s="26"/>
      <c r="C6" s="26"/>
      <c r="D6" s="26"/>
      <c r="E6" s="47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>
        <v>3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2" t="s">
        <v>8</v>
      </c>
      <c r="J8" s="26"/>
      <c r="K8" s="26"/>
      <c r="L8" s="33" t="str">
        <f>'1'!L8</f>
        <v>Agosto-Diciembre 2024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3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21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20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23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19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25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38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5" workbookViewId="0">
      <selection activeCell="M14" sqref="M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6" t="s">
        <v>3</v>
      </c>
      <c r="B6" s="26"/>
      <c r="C6" s="26"/>
      <c r="D6" s="26"/>
      <c r="E6" s="47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>
        <v>4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2" t="s">
        <v>8</v>
      </c>
      <c r="J8" s="26"/>
      <c r="K8" s="26"/>
      <c r="L8" s="33" t="str">
        <f>'1'!L8</f>
        <v>Agosto-Diciembre 2024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3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21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20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23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19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25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36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5" workbookViewId="0">
      <selection activeCell="B37" sqref="B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6" t="s">
        <v>3</v>
      </c>
      <c r="B6" s="26"/>
      <c r="C6" s="26"/>
      <c r="D6" s="26"/>
      <c r="E6" s="47" t="s">
        <v>31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 t="s">
        <v>32</v>
      </c>
      <c r="C8" s="32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2" t="s">
        <v>8</v>
      </c>
      <c r="J8" s="26"/>
      <c r="K8" s="26"/>
      <c r="L8" s="33" t="str">
        <f>'1'!L8</f>
        <v>Agosto-Diciembre 2024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3" t="str">
        <f>'1'!B10</f>
        <v>ISC.LILY ALEJANDRA MEDRANO MENDOZA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6"/>
      <c r="B13" s="38"/>
      <c r="C13" s="38"/>
      <c r="D13" s="38"/>
      <c r="E13" s="38"/>
      <c r="F13" s="8" t="s">
        <v>23</v>
      </c>
      <c r="G13" s="8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21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20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23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19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25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8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9" t="s">
        <v>27</v>
      </c>
      <c r="C33" s="26"/>
      <c r="D33" s="26"/>
      <c r="E33" s="1"/>
      <c r="F33" s="1"/>
      <c r="G33" s="30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4" t="s">
        <v>29</v>
      </c>
      <c r="B35" s="26"/>
      <c r="C35" s="7"/>
      <c r="D35" s="1"/>
      <c r="E35" s="34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ISC.LILY ALEJANDRA MEDRANO MENDOZA</v>
      </c>
      <c r="C37" s="26"/>
      <c r="D37" s="26"/>
      <c r="E37" s="21"/>
      <c r="F37" s="21"/>
      <c r="G37" s="27" t="s">
        <v>36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2024-10-26T01:28:21Z</dcterms:modified>
</cp:coreProperties>
</file>