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024\Ago-Dic2024\Reporte SGI\R3SGI\"/>
    </mc:Choice>
  </mc:AlternateContent>
  <xr:revisionPtr revIDLastSave="0" documentId="13_ncr:1_{8C94D312-C04F-48A4-ACA3-5E487089369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3" l="1"/>
  <c r="N28" i="2"/>
  <c r="M28" i="3"/>
  <c r="M28" i="2"/>
  <c r="L28" i="3"/>
  <c r="K28" i="3"/>
  <c r="I28" i="3"/>
  <c r="F28" i="3"/>
  <c r="E28" i="3"/>
  <c r="N28" i="1" l="1"/>
  <c r="M28" i="1"/>
  <c r="L28" i="2"/>
  <c r="K28" i="2"/>
  <c r="I28" i="2"/>
  <c r="F28" i="2"/>
  <c r="E28" i="2"/>
  <c r="E28" i="1"/>
  <c r="L28" i="1" l="1"/>
  <c r="K28" i="1"/>
  <c r="F28" i="1"/>
  <c r="E18" i="5"/>
  <c r="D18" i="5"/>
  <c r="C18" i="5"/>
  <c r="A18" i="5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8" i="2"/>
  <c r="D18" i="2"/>
  <c r="C18" i="2"/>
  <c r="A18" i="2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I28" i="1" l="1"/>
</calcChain>
</file>

<file path=xl/sharedStrings.xml><?xml version="1.0" encoding="utf-8"?>
<sst xmlns="http://schemas.openxmlformats.org/spreadsheetml/2006/main" count="213" uniqueCount="52">
  <si>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</si>
  <si>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</si>
  <si>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</si>
  <si>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</si>
  <si>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</si>
  <si>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</si>
  <si>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</si>
  <si>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</si>
  <si>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</si>
  <si>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</si>
  <si>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</si>
  <si>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</si>
  <si>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</si>
  <si>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</si>
  <si>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</si>
  <si>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</si>
  <si>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</si>
  <si>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</si>
  <si>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</si>
  <si>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</si>
  <si>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</si>
  <si>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</si>
  <si>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</si>
  <si>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</si>
  <si>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</si>
  <si>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</si>
  <si>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</si>
  <si>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</si>
  <si>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</si>
  <si>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</si>
  <si>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</si>
  <si>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</si>
  <si>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</si>
  <si>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ISIC</t>
  </si>
  <si>
    <t xml:space="preserve"> -</t>
  </si>
  <si>
    <t>1°</t>
  </si>
  <si>
    <t>ISC. DIEGO DE JESUS VELAZQUEZ LUCHO</t>
  </si>
  <si>
    <t>ISC.LILY ALEJANDRA MEDRANO MENDOZA</t>
  </si>
  <si>
    <t>ISC.DIEGO DE JESUS VELAZQUEZ LUCHO</t>
  </si>
  <si>
    <t>S/E</t>
  </si>
  <si>
    <t>Agosto-Diciembre 2024</t>
  </si>
  <si>
    <t>MATEMATICAS DISCRETAS</t>
  </si>
  <si>
    <t>104B</t>
  </si>
  <si>
    <t>TALLER DE ETICA</t>
  </si>
  <si>
    <t>SISTEMAS OPERATIVOS 1</t>
  </si>
  <si>
    <t>304A</t>
  </si>
  <si>
    <t>304B</t>
  </si>
  <si>
    <t>ARQUITECTURA DE COMPUTADORAS</t>
  </si>
  <si>
    <t>504A</t>
  </si>
  <si>
    <t>E/S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</si>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</sst>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6" workbookViewId="0">
      <selection activeCell="L28" sqref="L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7"/>
      <c r="C6" s="27"/>
      <c r="D6" s="27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 t="s">
        <v>35</v>
      </c>
      <c r="C8" s="33"/>
      <c r="D8" s="5" t="s">
        <v>6</v>
      </c>
      <c r="E8" s="6">
        <v>5</v>
      </c>
      <c r="F8" s="1"/>
      <c r="G8" s="4" t="s">
        <v>7</v>
      </c>
      <c r="H8" s="6">
        <v>4</v>
      </c>
      <c r="I8" s="43" t="s">
        <v>8</v>
      </c>
      <c r="J8" s="27"/>
      <c r="K8" s="27"/>
      <c r="L8" s="34" t="s">
        <v>40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34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41</v>
      </c>
      <c r="B14" s="10" t="s">
        <v>22</v>
      </c>
      <c r="C14" s="10" t="s">
        <v>42</v>
      </c>
      <c r="D14" s="10" t="s">
        <v>33</v>
      </c>
      <c r="E14" s="10">
        <v>21</v>
      </c>
      <c r="F14" s="10">
        <v>10</v>
      </c>
      <c r="G14" s="10"/>
      <c r="H14" s="11"/>
      <c r="I14" s="10">
        <v>11</v>
      </c>
      <c r="J14" s="11"/>
      <c r="K14" s="10">
        <v>0</v>
      </c>
      <c r="L14" s="11">
        <v>0</v>
      </c>
      <c r="M14" s="23">
        <v>40</v>
      </c>
      <c r="N14" s="12">
        <v>0.47599999999999998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9" t="s">
        <v>43</v>
      </c>
      <c r="B15" s="10" t="s">
        <v>39</v>
      </c>
      <c r="C15" s="10" t="s">
        <v>42</v>
      </c>
      <c r="D15" s="10" t="s">
        <v>33</v>
      </c>
      <c r="E15" s="10">
        <v>20</v>
      </c>
      <c r="F15" s="24" t="s">
        <v>49</v>
      </c>
      <c r="G15" s="10"/>
      <c r="H15" s="11"/>
      <c r="I15" s="10">
        <v>0</v>
      </c>
      <c r="J15" s="11"/>
      <c r="K15" s="10">
        <v>0</v>
      </c>
      <c r="L15" s="11">
        <v>0</v>
      </c>
      <c r="M15" s="10">
        <v>0</v>
      </c>
      <c r="N15" s="12">
        <v>0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9" t="s">
        <v>44</v>
      </c>
      <c r="B16" s="24" t="s">
        <v>22</v>
      </c>
      <c r="C16" s="10" t="s">
        <v>45</v>
      </c>
      <c r="D16" s="10" t="s">
        <v>33</v>
      </c>
      <c r="E16" s="10">
        <v>23</v>
      </c>
      <c r="F16" s="10">
        <v>19</v>
      </c>
      <c r="G16" s="10"/>
      <c r="H16" s="11"/>
      <c r="I16" s="10">
        <v>4</v>
      </c>
      <c r="J16" s="11"/>
      <c r="K16" s="10">
        <v>0</v>
      </c>
      <c r="L16" s="11">
        <v>0</v>
      </c>
      <c r="M16" s="10">
        <v>64.209999999999994</v>
      </c>
      <c r="N16" s="12">
        <v>0.82599999999999996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9" t="s">
        <v>44</v>
      </c>
      <c r="B17" s="10" t="s">
        <v>22</v>
      </c>
      <c r="C17" s="10" t="s">
        <v>46</v>
      </c>
      <c r="D17" s="10" t="s">
        <v>33</v>
      </c>
      <c r="E17" s="10">
        <v>19</v>
      </c>
      <c r="F17" s="10">
        <v>13</v>
      </c>
      <c r="G17" s="10"/>
      <c r="H17" s="11"/>
      <c r="I17" s="10">
        <v>6</v>
      </c>
      <c r="J17" s="11"/>
      <c r="K17" s="10">
        <v>0</v>
      </c>
      <c r="L17" s="11">
        <v>0</v>
      </c>
      <c r="M17" s="10">
        <v>50.52</v>
      </c>
      <c r="N17" s="12">
        <v>0.68400000000000005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4" t="s">
        <v>47</v>
      </c>
      <c r="B18" s="10" t="s">
        <v>22</v>
      </c>
      <c r="C18" s="10" t="s">
        <v>48</v>
      </c>
      <c r="D18" s="10" t="s">
        <v>33</v>
      </c>
      <c r="E18" s="10">
        <v>25</v>
      </c>
      <c r="F18" s="10">
        <v>25</v>
      </c>
      <c r="G18" s="10"/>
      <c r="H18" s="11"/>
      <c r="I18" s="10">
        <v>0</v>
      </c>
      <c r="J18" s="11"/>
      <c r="K18" s="10">
        <v>0</v>
      </c>
      <c r="L18" s="11">
        <v>0</v>
      </c>
      <c r="M18" s="23">
        <v>83.36</v>
      </c>
      <c r="N18" s="12">
        <v>0.6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4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4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4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4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4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4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4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4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4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 t="s">
        <v>34</v>
      </c>
      <c r="C28" s="16" t="s">
        <v>34</v>
      </c>
      <c r="D28" s="16" t="s">
        <v>34</v>
      </c>
      <c r="E28" s="16">
        <f>SUM(E14:E27)</f>
        <v>108</v>
      </c>
      <c r="F28" s="16">
        <f>SUM(F14:F27)</f>
        <v>67</v>
      </c>
      <c r="G28" s="16">
        <v>0</v>
      </c>
      <c r="H28" s="17"/>
      <c r="I28" s="16">
        <f>SUM(I14:I27)</f>
        <v>21</v>
      </c>
      <c r="J28" s="17"/>
      <c r="K28" s="16">
        <f>SUM(K14:K27)</f>
        <v>0</v>
      </c>
      <c r="L28" s="17">
        <f>SUM(L14:L27)</f>
        <v>0</v>
      </c>
      <c r="M28" s="25">
        <f>ROUND((AVERAGE(M14:M27)),0)</f>
        <v>48</v>
      </c>
      <c r="N28" s="22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36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3" workbookViewId="0">
      <selection activeCell="N28" sqref="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7"/>
      <c r="C6" s="27"/>
      <c r="D6" s="27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>
        <v>2</v>
      </c>
      <c r="C8" s="33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3" t="s">
        <v>8</v>
      </c>
      <c r="J8" s="27"/>
      <c r="K8" s="27"/>
      <c r="L8" s="34" t="str">
        <f>'1'!L8</f>
        <v>Agosto-Diciembre 2024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4" t="str">
        <f>'1'!B10</f>
        <v>ISC.LILY ALEJANDRA MEDRANO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MATEMATICAS DISCRETAS</v>
      </c>
      <c r="B14" s="10" t="s">
        <v>39</v>
      </c>
      <c r="C14" s="10" t="str">
        <f>'1'!C14</f>
        <v>104B</v>
      </c>
      <c r="D14" s="10" t="str">
        <f>'1'!D14</f>
        <v>ISIC</v>
      </c>
      <c r="E14" s="10">
        <f>'1'!E14</f>
        <v>21</v>
      </c>
      <c r="F14" s="10" t="s">
        <v>39</v>
      </c>
      <c r="G14" s="10"/>
      <c r="H14" s="11"/>
      <c r="I14" s="10">
        <v>0</v>
      </c>
      <c r="J14" s="11"/>
      <c r="K14" s="10">
        <v>0</v>
      </c>
      <c r="L14" s="11">
        <v>0</v>
      </c>
      <c r="M14" s="10">
        <v>0</v>
      </c>
      <c r="N14" s="12">
        <v>0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TALLER DE ETICA</v>
      </c>
      <c r="B15" s="10" t="s">
        <v>22</v>
      </c>
      <c r="C15" s="10" t="str">
        <f>'1'!C15</f>
        <v>104B</v>
      </c>
      <c r="D15" s="10" t="str">
        <f>'1'!D15</f>
        <v>ISIC</v>
      </c>
      <c r="E15" s="10">
        <f>'1'!E15</f>
        <v>20</v>
      </c>
      <c r="F15" s="10">
        <v>13</v>
      </c>
      <c r="G15" s="10"/>
      <c r="H15" s="11"/>
      <c r="I15" s="10">
        <v>7</v>
      </c>
      <c r="J15" s="11"/>
      <c r="K15" s="10">
        <v>0</v>
      </c>
      <c r="L15" s="11">
        <v>0</v>
      </c>
      <c r="M15" s="10">
        <v>42</v>
      </c>
      <c r="N15" s="12">
        <v>0.65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SISTEMAS OPERATIVOS 1</v>
      </c>
      <c r="B16" s="10" t="s">
        <v>39</v>
      </c>
      <c r="C16" s="10" t="str">
        <f>'1'!C16</f>
        <v>304A</v>
      </c>
      <c r="D16" s="10" t="str">
        <f>'1'!D16</f>
        <v>ISIC</v>
      </c>
      <c r="E16" s="10">
        <f>'1'!E16</f>
        <v>23</v>
      </c>
      <c r="F16" s="10" t="s">
        <v>39</v>
      </c>
      <c r="G16" s="10"/>
      <c r="H16" s="11"/>
      <c r="I16" s="10">
        <v>0</v>
      </c>
      <c r="J16" s="11"/>
      <c r="K16" s="10">
        <v>0</v>
      </c>
      <c r="L16" s="11">
        <v>0</v>
      </c>
      <c r="M16" s="10">
        <v>0</v>
      </c>
      <c r="N16" s="12">
        <v>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SISTEMAS OPERATIVOS 1</v>
      </c>
      <c r="B17" s="10" t="s">
        <v>39</v>
      </c>
      <c r="C17" s="10" t="str">
        <f>'1'!C17</f>
        <v>304B</v>
      </c>
      <c r="D17" s="10" t="str">
        <f>'1'!D17</f>
        <v>ISIC</v>
      </c>
      <c r="E17" s="10">
        <f>'1'!E17</f>
        <v>19</v>
      </c>
      <c r="F17" s="10" t="s">
        <v>39</v>
      </c>
      <c r="G17" s="10"/>
      <c r="H17" s="11"/>
      <c r="I17" s="10">
        <v>0</v>
      </c>
      <c r="J17" s="11"/>
      <c r="K17" s="10">
        <v>0</v>
      </c>
      <c r="L17" s="11">
        <v>0</v>
      </c>
      <c r="M17" s="10">
        <v>0</v>
      </c>
      <c r="N17" s="12">
        <v>0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 t="str">
        <f>'1'!A18</f>
        <v>ARQUITECTURA DE COMPUTADORAS</v>
      </c>
      <c r="B18" s="10" t="s">
        <v>39</v>
      </c>
      <c r="C18" s="10" t="str">
        <f>'1'!C18</f>
        <v>504A</v>
      </c>
      <c r="D18" s="10" t="str">
        <f>'1'!D18</f>
        <v>ISIC</v>
      </c>
      <c r="E18" s="10">
        <f>'1'!E18</f>
        <v>25</v>
      </c>
      <c r="F18" s="10" t="s">
        <v>39</v>
      </c>
      <c r="G18" s="10"/>
      <c r="H18" s="11"/>
      <c r="I18" s="10">
        <v>0</v>
      </c>
      <c r="J18" s="11"/>
      <c r="K18" s="10">
        <v>0</v>
      </c>
      <c r="L18" s="11">
        <v>0</v>
      </c>
      <c r="M18" s="10">
        <v>0</v>
      </c>
      <c r="N18" s="12">
        <v>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>
        <f>SUM(E14:E27)</f>
        <v>108</v>
      </c>
      <c r="F28" s="16">
        <f>SUM(F14:F27)</f>
        <v>13</v>
      </c>
      <c r="G28" s="16">
        <v>0</v>
      </c>
      <c r="H28" s="17"/>
      <c r="I28" s="16">
        <f>SUM(I14:I27)</f>
        <v>7</v>
      </c>
      <c r="J28" s="17"/>
      <c r="K28" s="16">
        <f>SUM(K14:K27)</f>
        <v>0</v>
      </c>
      <c r="L28" s="17">
        <f>SUM(L14:L27)</f>
        <v>0</v>
      </c>
      <c r="M28" s="16">
        <f>ROUND((AVERAGE(M14:M27)),0)</f>
        <v>8</v>
      </c>
      <c r="N28" s="18">
        <f>ROUND((AVERAGE(N14:N27)),0)</f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38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6" workbookViewId="0">
      <selection activeCell="O20" sqref="O2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7"/>
      <c r="C6" s="27"/>
      <c r="D6" s="27"/>
      <c r="E6" s="48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>
        <v>3</v>
      </c>
      <c r="C8" s="33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3" t="s">
        <v>8</v>
      </c>
      <c r="J8" s="27"/>
      <c r="K8" s="27"/>
      <c r="L8" s="34" t="str">
        <f>'1'!L8</f>
        <v>Agosto-Diciembre 2024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4" t="str">
        <f>'1'!B10</f>
        <v>ISC.LILY ALEJANDRA MEDRANO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MATEMATICAS DISCRETAS</v>
      </c>
      <c r="B14" s="10" t="s">
        <v>50</v>
      </c>
      <c r="C14" s="10" t="str">
        <f>'1'!C14</f>
        <v>104B</v>
      </c>
      <c r="D14" s="10" t="str">
        <f>'1'!D14</f>
        <v>ISIC</v>
      </c>
      <c r="E14" s="10">
        <f>'1'!E14</f>
        <v>21</v>
      </c>
      <c r="F14" s="10">
        <v>8</v>
      </c>
      <c r="G14" s="10"/>
      <c r="H14" s="11"/>
      <c r="I14" s="10">
        <v>13</v>
      </c>
      <c r="J14" s="11"/>
      <c r="K14" s="10">
        <v>0</v>
      </c>
      <c r="L14" s="11">
        <v>0</v>
      </c>
      <c r="M14" s="10">
        <v>31</v>
      </c>
      <c r="N14" s="12">
        <v>0.38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TALLER DE ETICA</v>
      </c>
      <c r="B15" s="10" t="s">
        <v>50</v>
      </c>
      <c r="C15" s="10" t="str">
        <f>'1'!C15</f>
        <v>104B</v>
      </c>
      <c r="D15" s="10" t="str">
        <f>'1'!D15</f>
        <v>ISIC</v>
      </c>
      <c r="E15" s="10">
        <f>'1'!E15</f>
        <v>20</v>
      </c>
      <c r="F15" s="10">
        <v>15</v>
      </c>
      <c r="G15" s="10"/>
      <c r="H15" s="11"/>
      <c r="I15" s="10">
        <v>5</v>
      </c>
      <c r="J15" s="11"/>
      <c r="K15" s="10">
        <v>0</v>
      </c>
      <c r="L15" s="11">
        <v>0</v>
      </c>
      <c r="M15" s="10">
        <v>69.3</v>
      </c>
      <c r="N15" s="12">
        <v>0.75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SISTEMAS OPERATIVOS 1</v>
      </c>
      <c r="B16" s="10" t="s">
        <v>50</v>
      </c>
      <c r="C16" s="10" t="str">
        <f>'1'!C16</f>
        <v>304A</v>
      </c>
      <c r="D16" s="10" t="str">
        <f>'1'!D16</f>
        <v>ISIC</v>
      </c>
      <c r="E16" s="10">
        <f>'1'!E16</f>
        <v>23</v>
      </c>
      <c r="F16" s="10">
        <v>20</v>
      </c>
      <c r="G16" s="10"/>
      <c r="H16" s="11"/>
      <c r="I16" s="10">
        <v>3</v>
      </c>
      <c r="J16" s="11"/>
      <c r="K16" s="10">
        <v>0</v>
      </c>
      <c r="L16" s="11">
        <v>0</v>
      </c>
      <c r="M16" s="10">
        <v>74.8</v>
      </c>
      <c r="N16" s="12">
        <v>0.86899999999999999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SISTEMAS OPERATIVOS 1</v>
      </c>
      <c r="B17" s="10" t="s">
        <v>50</v>
      </c>
      <c r="C17" s="10" t="str">
        <f>'1'!C17</f>
        <v>304B</v>
      </c>
      <c r="D17" s="10" t="str">
        <f>'1'!D17</f>
        <v>ISIC</v>
      </c>
      <c r="E17" s="10">
        <f>'1'!E17</f>
        <v>19</v>
      </c>
      <c r="F17" s="10">
        <v>14</v>
      </c>
      <c r="G17" s="10"/>
      <c r="H17" s="11"/>
      <c r="I17" s="10">
        <v>5</v>
      </c>
      <c r="J17" s="11"/>
      <c r="K17" s="10">
        <v>0</v>
      </c>
      <c r="L17" s="11">
        <v>0</v>
      </c>
      <c r="M17" s="10">
        <v>62.8</v>
      </c>
      <c r="N17" s="12">
        <v>0.73599999999999999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 t="str">
        <f>'1'!A18</f>
        <v>ARQUITECTURA DE COMPUTADORAS</v>
      </c>
      <c r="B18" s="10" t="s">
        <v>50</v>
      </c>
      <c r="C18" s="10" t="str">
        <f>'1'!C18</f>
        <v>504A</v>
      </c>
      <c r="D18" s="10" t="str">
        <f>'1'!D18</f>
        <v>ISIC</v>
      </c>
      <c r="E18" s="10">
        <f>'1'!E18</f>
        <v>25</v>
      </c>
      <c r="F18" s="10">
        <v>24</v>
      </c>
      <c r="G18" s="10"/>
      <c r="H18" s="11"/>
      <c r="I18" s="10">
        <v>1</v>
      </c>
      <c r="J18" s="11"/>
      <c r="K18" s="10">
        <v>0</v>
      </c>
      <c r="L18" s="11">
        <v>0</v>
      </c>
      <c r="M18" s="10">
        <v>81</v>
      </c>
      <c r="N18" s="12">
        <v>0.92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 t="s">
        <v>41</v>
      </c>
      <c r="B19" s="10" t="s">
        <v>51</v>
      </c>
      <c r="C19" s="10" t="s">
        <v>42</v>
      </c>
      <c r="D19" s="10" t="s">
        <v>33</v>
      </c>
      <c r="E19" s="10">
        <v>21</v>
      </c>
      <c r="F19" s="10">
        <v>10</v>
      </c>
      <c r="G19" s="10"/>
      <c r="H19" s="11"/>
      <c r="I19" s="10">
        <v>11</v>
      </c>
      <c r="J19" s="11"/>
      <c r="K19" s="10">
        <v>0</v>
      </c>
      <c r="L19" s="11">
        <v>0</v>
      </c>
      <c r="M19" s="10">
        <v>41.2</v>
      </c>
      <c r="N19" s="12">
        <v>0.47599999999999998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 t="s">
        <v>44</v>
      </c>
      <c r="B20" s="10" t="s">
        <v>51</v>
      </c>
      <c r="C20" s="10" t="s">
        <v>45</v>
      </c>
      <c r="D20" s="10" t="s">
        <v>33</v>
      </c>
      <c r="E20" s="10">
        <v>23</v>
      </c>
      <c r="F20" s="10">
        <v>12</v>
      </c>
      <c r="G20" s="10"/>
      <c r="H20" s="11"/>
      <c r="I20" s="10">
        <v>11</v>
      </c>
      <c r="J20" s="11"/>
      <c r="K20" s="10">
        <v>0</v>
      </c>
      <c r="L20" s="11">
        <v>0</v>
      </c>
      <c r="M20" s="10">
        <v>44.6</v>
      </c>
      <c r="N20" s="12">
        <v>0.52100000000000002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 t="s">
        <v>44</v>
      </c>
      <c r="B21" s="10" t="s">
        <v>51</v>
      </c>
      <c r="C21" s="10" t="s">
        <v>46</v>
      </c>
      <c r="D21" s="10" t="s">
        <v>33</v>
      </c>
      <c r="E21" s="10">
        <v>19</v>
      </c>
      <c r="F21" s="10">
        <v>12</v>
      </c>
      <c r="G21" s="10"/>
      <c r="H21" s="11"/>
      <c r="I21" s="10">
        <v>7</v>
      </c>
      <c r="J21" s="11"/>
      <c r="K21" s="10">
        <v>0</v>
      </c>
      <c r="L21" s="11">
        <v>0</v>
      </c>
      <c r="M21" s="10">
        <v>55.4</v>
      </c>
      <c r="N21" s="12">
        <v>0.63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24" t="s">
        <v>43</v>
      </c>
      <c r="B22" s="24" t="s">
        <v>51</v>
      </c>
      <c r="C22" s="24" t="s">
        <v>42</v>
      </c>
      <c r="D22" s="24" t="s">
        <v>33</v>
      </c>
      <c r="E22" s="10">
        <v>20</v>
      </c>
      <c r="F22" s="10">
        <v>10</v>
      </c>
      <c r="G22" s="10"/>
      <c r="H22" s="11"/>
      <c r="I22" s="10">
        <v>10</v>
      </c>
      <c r="J22" s="11"/>
      <c r="K22" s="10">
        <v>0</v>
      </c>
      <c r="L22" s="11">
        <v>0</v>
      </c>
      <c r="M22" s="10">
        <v>47.5</v>
      </c>
      <c r="N22" s="12">
        <v>0.5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24"/>
      <c r="B23" s="24"/>
      <c r="C23" s="24"/>
      <c r="D23" s="24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24"/>
      <c r="B25" s="24"/>
      <c r="C25" s="24"/>
      <c r="D25" s="24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24"/>
      <c r="B26" s="24"/>
      <c r="C26" s="24"/>
      <c r="D26" s="24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>
        <f>SUM(E14:E27)</f>
        <v>191</v>
      </c>
      <c r="F28" s="16">
        <f>SUM(F14:F27)</f>
        <v>125</v>
      </c>
      <c r="G28" s="16">
        <v>0</v>
      </c>
      <c r="H28" s="17"/>
      <c r="I28" s="16">
        <f>SUM(I14:I27)</f>
        <v>66</v>
      </c>
      <c r="J28" s="17"/>
      <c r="K28" s="16">
        <f>SUM(K14:K27)</f>
        <v>0</v>
      </c>
      <c r="L28" s="17">
        <f>SUM(L14:L27)</f>
        <v>0</v>
      </c>
      <c r="M28" s="16">
        <f>ROUND((AVERAGE(M14:M27)),0)</f>
        <v>56</v>
      </c>
      <c r="N28" s="18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38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5" workbookViewId="0">
      <selection activeCell="M14" sqref="M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7"/>
      <c r="C6" s="27"/>
      <c r="D6" s="27"/>
      <c r="E6" s="48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>
        <v>4</v>
      </c>
      <c r="C8" s="33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3" t="s">
        <v>8</v>
      </c>
      <c r="J8" s="27"/>
      <c r="K8" s="27"/>
      <c r="L8" s="34" t="str">
        <f>'1'!L8</f>
        <v>Agosto-Diciembre 2024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4" t="str">
        <f>'1'!B10</f>
        <v>ISC.LILY ALEJANDRA MEDRANO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MATEMATICAS DISCRETAS</v>
      </c>
      <c r="B14" s="10"/>
      <c r="C14" s="10" t="str">
        <f>'1'!C14</f>
        <v>104B</v>
      </c>
      <c r="D14" s="10" t="str">
        <f>'1'!D14</f>
        <v>ISIC</v>
      </c>
      <c r="E14" s="10">
        <f>'1'!E14</f>
        <v>21</v>
      </c>
      <c r="F14" s="10"/>
      <c r="G14" s="10"/>
      <c r="H14" s="11"/>
      <c r="I14" s="10"/>
      <c r="J14" s="11"/>
      <c r="K14" s="10"/>
      <c r="L14" s="11"/>
      <c r="M14" s="10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TALLER DE ETICA</v>
      </c>
      <c r="B15" s="10"/>
      <c r="C15" s="10" t="str">
        <f>'1'!C15</f>
        <v>104B</v>
      </c>
      <c r="D15" s="10" t="str">
        <f>'1'!D15</f>
        <v>ISIC</v>
      </c>
      <c r="E15" s="10">
        <f>'1'!E15</f>
        <v>20</v>
      </c>
      <c r="F15" s="10"/>
      <c r="G15" s="10"/>
      <c r="H15" s="11"/>
      <c r="I15" s="10"/>
      <c r="J15" s="11"/>
      <c r="K15" s="10"/>
      <c r="L15" s="11"/>
      <c r="M15" s="10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SISTEMAS OPERATIVOS 1</v>
      </c>
      <c r="B16" s="10"/>
      <c r="C16" s="10" t="str">
        <f>'1'!C16</f>
        <v>304A</v>
      </c>
      <c r="D16" s="10" t="str">
        <f>'1'!D16</f>
        <v>ISIC</v>
      </c>
      <c r="E16" s="10">
        <f>'1'!E16</f>
        <v>23</v>
      </c>
      <c r="F16" s="10"/>
      <c r="G16" s="10"/>
      <c r="H16" s="11"/>
      <c r="I16" s="10"/>
      <c r="J16" s="11"/>
      <c r="K16" s="10"/>
      <c r="L16" s="11"/>
      <c r="M16" s="10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SISTEMAS OPERATIVOS 1</v>
      </c>
      <c r="B17" s="10"/>
      <c r="C17" s="10" t="str">
        <f>'1'!C17</f>
        <v>304B</v>
      </c>
      <c r="D17" s="10" t="str">
        <f>'1'!D17</f>
        <v>ISIC</v>
      </c>
      <c r="E17" s="10">
        <f>'1'!E17</f>
        <v>19</v>
      </c>
      <c r="F17" s="10"/>
      <c r="G17" s="10"/>
      <c r="H17" s="11"/>
      <c r="I17" s="10"/>
      <c r="J17" s="11"/>
      <c r="K17" s="10"/>
      <c r="L17" s="11"/>
      <c r="M17" s="10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 t="str">
        <f>'1'!A18</f>
        <v>ARQUITECTURA DE COMPUTADORAS</v>
      </c>
      <c r="B18" s="10"/>
      <c r="C18" s="10" t="str">
        <f>'1'!C18</f>
        <v>504A</v>
      </c>
      <c r="D18" s="10" t="str">
        <f>'1'!D18</f>
        <v>ISIC</v>
      </c>
      <c r="E18" s="10">
        <f>'1'!E18</f>
        <v>25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36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5" workbookViewId="0">
      <selection activeCell="B37" sqref="B37:D3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7" t="s">
        <v>3</v>
      </c>
      <c r="B6" s="27"/>
      <c r="C6" s="27"/>
      <c r="D6" s="27"/>
      <c r="E6" s="48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4" t="s">
        <v>32</v>
      </c>
      <c r="C8" s="33"/>
      <c r="D8" s="5" t="s">
        <v>6</v>
      </c>
      <c r="E8" s="20">
        <f>'1'!E8</f>
        <v>5</v>
      </c>
      <c r="G8" s="4" t="s">
        <v>7</v>
      </c>
      <c r="H8" s="20">
        <f>'1'!H8</f>
        <v>4</v>
      </c>
      <c r="I8" s="43" t="s">
        <v>8</v>
      </c>
      <c r="J8" s="27"/>
      <c r="K8" s="27"/>
      <c r="L8" s="34" t="str">
        <f>'1'!L8</f>
        <v>Agosto-Diciembre 2024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30</v>
      </c>
      <c r="B10" s="34" t="str">
        <f>'1'!B10</f>
        <v>ISC.LILY ALEJANDRA MEDRANO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MATEMATICAS DISCRETAS</v>
      </c>
      <c r="B14" s="10"/>
      <c r="C14" s="10" t="str">
        <f>'1'!C14</f>
        <v>104B</v>
      </c>
      <c r="D14" s="10" t="str">
        <f>'1'!D14</f>
        <v>ISIC</v>
      </c>
      <c r="E14" s="10">
        <f>'1'!E14</f>
        <v>21</v>
      </c>
      <c r="F14" s="10"/>
      <c r="G14" s="10"/>
      <c r="H14" s="11"/>
      <c r="I14" s="10"/>
      <c r="J14" s="11"/>
      <c r="K14" s="10"/>
      <c r="L14" s="11"/>
      <c r="M14" s="10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TALLER DE ETICA</v>
      </c>
      <c r="B15" s="10"/>
      <c r="C15" s="10" t="str">
        <f>'1'!C15</f>
        <v>104B</v>
      </c>
      <c r="D15" s="10" t="str">
        <f>'1'!D15</f>
        <v>ISIC</v>
      </c>
      <c r="E15" s="10">
        <f>'1'!E15</f>
        <v>20</v>
      </c>
      <c r="F15" s="10"/>
      <c r="G15" s="10"/>
      <c r="H15" s="11"/>
      <c r="I15" s="10"/>
      <c r="J15" s="11"/>
      <c r="K15" s="10"/>
      <c r="L15" s="11"/>
      <c r="M15" s="10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SISTEMAS OPERATIVOS 1</v>
      </c>
      <c r="B16" s="10"/>
      <c r="C16" s="10" t="str">
        <f>'1'!C16</f>
        <v>304A</v>
      </c>
      <c r="D16" s="10" t="str">
        <f>'1'!D16</f>
        <v>ISIC</v>
      </c>
      <c r="E16" s="10">
        <f>'1'!E16</f>
        <v>23</v>
      </c>
      <c r="F16" s="10"/>
      <c r="G16" s="10"/>
      <c r="H16" s="11"/>
      <c r="I16" s="10"/>
      <c r="J16" s="11"/>
      <c r="K16" s="10"/>
      <c r="L16" s="11"/>
      <c r="M16" s="10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SISTEMAS OPERATIVOS 1</v>
      </c>
      <c r="B17" s="10"/>
      <c r="C17" s="10" t="str">
        <f>'1'!C17</f>
        <v>304B</v>
      </c>
      <c r="D17" s="10" t="str">
        <f>'1'!D17</f>
        <v>ISIC</v>
      </c>
      <c r="E17" s="10">
        <f>'1'!E17</f>
        <v>19</v>
      </c>
      <c r="F17" s="10"/>
      <c r="G17" s="10"/>
      <c r="H17" s="11"/>
      <c r="I17" s="10"/>
      <c r="J17" s="11"/>
      <c r="K17" s="10"/>
      <c r="L17" s="11"/>
      <c r="M17" s="10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 t="str">
        <f>'1'!A18</f>
        <v>ARQUITECTURA DE COMPUTADORAS</v>
      </c>
      <c r="B18" s="10"/>
      <c r="C18" s="10" t="str">
        <f>'1'!C18</f>
        <v>504A</v>
      </c>
      <c r="D18" s="10" t="str">
        <f>'1'!D18</f>
        <v>ISIC</v>
      </c>
      <c r="E18" s="10">
        <f>'1'!E18</f>
        <v>25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25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36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2022-10-19T17:17:48Z</cp:lastPrinted>
  <dcterms:created xsi:type="dcterms:W3CDTF">2021-11-22T14:45:25Z</dcterms:created>
  <dcterms:modified xsi:type="dcterms:W3CDTF">2024-11-23T03:30:53Z</dcterms:modified>
</cp:coreProperties>
</file>